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ruce\REFM Dropbox\Bruce Kirsch\0000000000 Edition 5.2\Online Companion Files\"/>
    </mc:Choice>
  </mc:AlternateContent>
  <xr:revisionPtr revIDLastSave="0" documentId="13_ncr:1_{EC1FB39A-C94B-47BE-9A22-1D71D7EC3B1B}" xr6:coauthVersionLast="47" xr6:coauthVersionMax="47" xr10:uidLastSave="{00000000-0000-0000-0000-000000000000}"/>
  <bookViews>
    <workbookView xWindow="9130" yWindow="150" windowWidth="24840" windowHeight="20800" xr2:uid="{00000000-000D-0000-FFFF-FFFF00000000}"/>
  </bookViews>
  <sheets>
    <sheet name="Prereq II Figures" sheetId="25" r:id="rId1"/>
    <sheet name="PII.1 part 1" sheetId="20" r:id="rId2"/>
    <sheet name="Fig PII.1 part 2" sheetId="17" r:id="rId3"/>
    <sheet name="Fig PII.2" sheetId="21" r:id="rId4"/>
    <sheet name="Fig PII.3" sheetId="22" r:id="rId5"/>
    <sheet name="Fig PII.4" sheetId="23" r:id="rId6"/>
    <sheet name="Fig PII.5" sheetId="24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51" i="25" l="1"/>
  <c r="H25" i="23"/>
  <c r="M15" i="24" s="1"/>
  <c r="G25" i="23"/>
  <c r="F25" i="23"/>
  <c r="E25" i="23"/>
  <c r="D25" i="23"/>
  <c r="C25" i="23"/>
  <c r="H12" i="23"/>
  <c r="M6" i="24" s="1"/>
  <c r="G12" i="23"/>
  <c r="K6" i="24" s="1"/>
  <c r="F12" i="23"/>
  <c r="I6" i="24" s="1"/>
  <c r="E12" i="23"/>
  <c r="G6" i="24" s="1"/>
  <c r="D12" i="23"/>
  <c r="E6" i="24" s="1"/>
  <c r="C12" i="23"/>
  <c r="H9" i="20"/>
  <c r="M6" i="21" s="1"/>
  <c r="G9" i="20"/>
  <c r="K6" i="21" s="1"/>
  <c r="F9" i="20"/>
  <c r="I6" i="21" s="1"/>
  <c r="E9" i="20"/>
  <c r="G6" i="21" s="1"/>
  <c r="D9" i="20"/>
  <c r="E6" i="21" s="1"/>
  <c r="C9" i="20"/>
  <c r="C6" i="21" s="1"/>
  <c r="H9" i="17"/>
  <c r="G9" i="17"/>
  <c r="K14" i="21" s="1"/>
  <c r="F9" i="17"/>
  <c r="I14" i="21" s="1"/>
  <c r="E9" i="17"/>
  <c r="G14" i="21" s="1"/>
  <c r="D9" i="17"/>
  <c r="E14" i="21" s="1"/>
  <c r="C9" i="17"/>
  <c r="C14" i="21" s="1"/>
  <c r="C8" i="21" l="1"/>
  <c r="C11" i="17"/>
  <c r="C13" i="23"/>
  <c r="C26" i="23"/>
  <c r="C16" i="21"/>
  <c r="M14" i="21"/>
  <c r="C11" i="20"/>
  <c r="C18" i="24"/>
  <c r="C9" i="24"/>
</calcChain>
</file>

<file path=xl/sharedStrings.xml><?xml version="1.0" encoding="utf-8"?>
<sst xmlns="http://schemas.openxmlformats.org/spreadsheetml/2006/main" count="147" uniqueCount="46">
  <si>
    <t>Year 1</t>
  </si>
  <si>
    <t>Year 2</t>
  </si>
  <si>
    <t>Year 3</t>
  </si>
  <si>
    <t>Year 4</t>
  </si>
  <si>
    <t>Year 5</t>
  </si>
  <si>
    <t>Total Cash Flow</t>
  </si>
  <si>
    <t>CF from Operations</t>
  </si>
  <si>
    <t>CF from Sale</t>
  </si>
  <si>
    <t>(Before Tax)</t>
  </si>
  <si>
    <t>The Anderson Apartments Cash Flows</t>
  </si>
  <si>
    <t>The Oberkircher Building Cash Flows</t>
  </si>
  <si>
    <t>Time 0</t>
  </si>
  <si>
    <t>Investment</t>
  </si>
  <si>
    <t>Net Cash Flow</t>
  </si>
  <si>
    <t>Year 1</t>
    <phoneticPr fontId="0" type="noConversion"/>
  </si>
  <si>
    <t>+</t>
    <phoneticPr fontId="0" type="noConversion"/>
  </si>
  <si>
    <t>(1+IRR)</t>
    <phoneticPr fontId="0" type="noConversion"/>
  </si>
  <si>
    <t>Year 2</t>
    <phoneticPr fontId="0" type="noConversion"/>
  </si>
  <si>
    <t>Year 3</t>
    <phoneticPr fontId="0" type="noConversion"/>
  </si>
  <si>
    <t>Cash Flows</t>
    <phoneticPr fontId="0" type="noConversion"/>
  </si>
  <si>
    <t>Total Costs of Investment</t>
    <phoneticPr fontId="0" type="noConversion"/>
  </si>
  <si>
    <t>Proceeds from Mortgage</t>
    <phoneticPr fontId="0" type="noConversion"/>
  </si>
  <si>
    <t>Cash Flow from Operations</t>
    <phoneticPr fontId="0" type="noConversion"/>
  </si>
  <si>
    <t>Interest Payment</t>
    <phoneticPr fontId="0" type="noConversion"/>
  </si>
  <si>
    <t>Cash Flow from Sale</t>
    <phoneticPr fontId="0" type="noConversion"/>
  </si>
  <si>
    <t>Repayment of Mortgage</t>
    <phoneticPr fontId="0" type="noConversion"/>
  </si>
  <si>
    <t>Equity (Levered) IRR - Anderson</t>
  </si>
  <si>
    <t>Equity (Levered) IRR - Oberkircher</t>
  </si>
  <si>
    <t>The Anderson IRR Calculation</t>
  </si>
  <si>
    <t>Oberkircher Building IRR Calculation</t>
  </si>
  <si>
    <r>
      <t>(1+IRR)</t>
    </r>
    <r>
      <rPr>
        <vertAlign val="superscript"/>
        <sz val="9"/>
        <color theme="1" tint="0.249977111117893"/>
        <rFont val="Calibri"/>
        <family val="2"/>
      </rPr>
      <t>2</t>
    </r>
  </si>
  <si>
    <r>
      <t>(1+IRR)</t>
    </r>
    <r>
      <rPr>
        <vertAlign val="superscript"/>
        <sz val="9"/>
        <color theme="1" tint="0.249977111117893"/>
        <rFont val="Calibri"/>
        <family val="2"/>
      </rPr>
      <t>3</t>
    </r>
    <r>
      <rPr>
        <sz val="11"/>
        <color theme="1"/>
        <rFont val="Calibri"/>
        <family val="2"/>
        <scheme val="minor"/>
      </rPr>
      <t/>
    </r>
  </si>
  <si>
    <r>
      <t>(1+IRR)</t>
    </r>
    <r>
      <rPr>
        <vertAlign val="superscript"/>
        <sz val="9"/>
        <color theme="1" tint="0.249977111117893"/>
        <rFont val="Calibri"/>
        <family val="2"/>
      </rPr>
      <t>4</t>
    </r>
    <r>
      <rPr>
        <sz val="11"/>
        <color theme="1"/>
        <rFont val="Calibri"/>
        <family val="2"/>
        <scheme val="minor"/>
      </rPr>
      <t/>
    </r>
  </si>
  <si>
    <r>
      <t>(1+IRR)</t>
    </r>
    <r>
      <rPr>
        <vertAlign val="superscript"/>
        <sz val="9"/>
        <color theme="1" tint="0.249977111117893"/>
        <rFont val="Calibri"/>
        <family val="2"/>
      </rPr>
      <t>5</t>
    </r>
    <r>
      <rPr>
        <sz val="11"/>
        <color theme="1"/>
        <rFont val="Calibri"/>
        <family val="2"/>
        <scheme val="minor"/>
      </rPr>
      <t/>
    </r>
  </si>
  <si>
    <t>0 =</t>
  </si>
  <si>
    <t>Unlevered IRR</t>
  </si>
  <si>
    <t>IRR =</t>
  </si>
  <si>
    <t>23% IRR Investment of $4,000</t>
  </si>
  <si>
    <t>Anderson Gardens Equity IRR Calculation</t>
  </si>
  <si>
    <t>Oberkircher Building Equity IRR Calculation</t>
  </si>
  <si>
    <t>Equity IRR =</t>
  </si>
  <si>
    <t>Total Before-Tax Equity Cash Flow</t>
  </si>
  <si>
    <t>The Anderson Before-Tax Equity Cash Flow</t>
  </si>
  <si>
    <t>The Oberkircher Building Before-Tax Equity Cash Flow</t>
  </si>
  <si>
    <t>Fill in the blue shaded cell by following the instructions in the box below.</t>
  </si>
  <si>
    <t>Fill in the blue shaded cells by following the instructions in the box below.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</si>
</sst>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5" formatCode="&quot;$&quot;#,##0_);\(&quot;$&quot;#,##0\)"/>
    <numFmt numFmtId="6" formatCode="&quot;$&quot;#,##0_);[Red]\(&quot;$&quot;#,##0\)"/>
    <numFmt numFmtId="164" formatCode="&quot;$&quot;#,##0"/>
    <numFmt numFmtId="165" formatCode="\$#,##0_);\(\$#,##0\)"/>
    <numFmt numFmtId="166" formatCode="0.0%"/>
    <numFmt numFmtId="167" formatCode="&quot;All Contents Copyright © 2018-&quot;###0\ &quot;by Dr. Peter Linneman. All rights reserved.&quot;"/>
  </numFmts>
  <fonts count="11" x14ac:knownFonts="1">
    <font>
      <sz val="11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indexed="9"/>
      <name val="Calibri"/>
      <family val="2"/>
      <scheme val="minor"/>
    </font>
    <font>
      <b/>
      <sz val="9"/>
      <color theme="1" tint="0.249977111117893"/>
      <name val="Calibri"/>
      <family val="2"/>
      <scheme val="minor"/>
    </font>
    <font>
      <sz val="9"/>
      <color theme="1" tint="0.249977111117893"/>
      <name val="Calibri"/>
      <family val="2"/>
      <scheme val="minor"/>
    </font>
    <font>
      <sz val="9"/>
      <color theme="1" tint="0.249977111117893"/>
      <name val="Calibri"/>
      <family val="2"/>
    </font>
    <font>
      <vertAlign val="superscript"/>
      <sz val="9"/>
      <color theme="1" tint="0.249977111117893"/>
      <name val="Calibri"/>
      <family val="2"/>
    </font>
    <font>
      <b/>
      <sz val="9"/>
      <color theme="0"/>
      <name val="Calibri"/>
      <family val="2"/>
    </font>
    <font>
      <sz val="9"/>
      <color theme="1"/>
      <name val="Calibri"/>
      <family val="2"/>
    </font>
    <font>
      <sz val="9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F67B1"/>
        <bgColor indexed="64"/>
      </patternFill>
    </fill>
    <fill>
      <patternFill patternType="solid">
        <fgColor rgb="FF2C58A1"/>
        <bgColor indexed="64"/>
      </patternFill>
    </fill>
    <fill>
      <patternFill patternType="solid">
        <fgColor theme="3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ck">
        <color rgb="FF3F67B1"/>
      </left>
      <right/>
      <top style="thick">
        <color rgb="FF3F67B1"/>
      </top>
      <bottom style="thick">
        <color rgb="FF3F67B1"/>
      </bottom>
      <diagonal/>
    </border>
    <border>
      <left/>
      <right style="thick">
        <color rgb="FF3F67B1"/>
      </right>
      <top style="thick">
        <color rgb="FF3F67B1"/>
      </top>
      <bottom style="thick">
        <color rgb="FF3F67B1"/>
      </bottom>
      <diagonal/>
    </border>
    <border>
      <left style="thick">
        <color rgb="FF3F67B1"/>
      </left>
      <right/>
      <top/>
      <bottom/>
      <diagonal/>
    </border>
    <border>
      <left/>
      <right style="thick">
        <color rgb="FF3F67B1"/>
      </right>
      <top/>
      <bottom/>
      <diagonal/>
    </border>
    <border>
      <left style="thick">
        <color rgb="FF3F67B1"/>
      </left>
      <right/>
      <top/>
      <bottom style="thick">
        <color rgb="FF3F67B1"/>
      </bottom>
      <diagonal/>
    </border>
    <border>
      <left/>
      <right style="thick">
        <color rgb="FF3F67B1"/>
      </right>
      <top/>
      <bottom style="thick">
        <color rgb="FF3F67B1"/>
      </bottom>
      <diagonal/>
    </border>
    <border>
      <left/>
      <right/>
      <top style="thick">
        <color rgb="FF3F67B1"/>
      </top>
      <bottom style="thick">
        <color rgb="FF3F67B1"/>
      </bottom>
      <diagonal/>
    </border>
    <border>
      <left/>
      <right/>
      <top/>
      <bottom style="thick">
        <color rgb="FF3F67B1"/>
      </bottom>
      <diagonal/>
    </border>
  </borders>
  <cellStyleXfs count="2">
    <xf numFmtId="0" fontId="0" fillId="0" borderId="0"/>
    <xf numFmtId="0" fontId="1" fillId="0" borderId="0"/>
  </cellStyleXfs>
  <cellXfs count="8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0" fontId="5" fillId="2" borderId="4" xfId="0" applyFont="1" applyFill="1" applyBorder="1" applyAlignment="1">
      <alignment horizontal="left" indent="1"/>
    </xf>
    <xf numFmtId="0" fontId="5" fillId="2" borderId="6" xfId="0" applyFont="1" applyFill="1" applyBorder="1" applyAlignment="1">
      <alignment horizontal="left" vertical="top" indent="1"/>
    </xf>
    <xf numFmtId="0" fontId="5" fillId="2" borderId="0" xfId="0" applyFont="1" applyFill="1" applyBorder="1"/>
    <xf numFmtId="0" fontId="5" fillId="2" borderId="4" xfId="0" applyFont="1" applyFill="1" applyBorder="1"/>
    <xf numFmtId="0" fontId="5" fillId="2" borderId="0" xfId="0" applyFont="1" applyFill="1" applyBorder="1" applyAlignment="1">
      <alignment horizontal="center"/>
    </xf>
    <xf numFmtId="164" fontId="2" fillId="0" borderId="0" xfId="0" applyNumberFormat="1" applyFont="1"/>
    <xf numFmtId="0" fontId="3" fillId="2" borderId="0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left" vertical="top" indent="1"/>
    </xf>
    <xf numFmtId="0" fontId="2" fillId="2" borderId="5" xfId="0" applyFont="1" applyFill="1" applyBorder="1"/>
    <xf numFmtId="10" fontId="2" fillId="0" borderId="0" xfId="0" applyNumberFormat="1" applyFont="1"/>
    <xf numFmtId="0" fontId="2" fillId="2" borderId="7" xfId="0" applyFont="1" applyFill="1" applyBorder="1"/>
    <xf numFmtId="6" fontId="5" fillId="2" borderId="0" xfId="0" applyNumberFormat="1" applyFont="1" applyFill="1" applyBorder="1" applyAlignment="1">
      <alignment horizontal="right" vertical="center"/>
    </xf>
    <xf numFmtId="0" fontId="5" fillId="2" borderId="0" xfId="0" applyFont="1" applyFill="1" applyBorder="1" applyAlignment="1">
      <alignment horizontal="right"/>
    </xf>
    <xf numFmtId="0" fontId="5" fillId="2" borderId="0" xfId="0" applyFont="1" applyFill="1" applyBorder="1" applyAlignment="1">
      <alignment horizontal="right" indent="1"/>
    </xf>
    <xf numFmtId="164" fontId="5" fillId="2" borderId="0" xfId="0" applyNumberFormat="1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right" indent="1"/>
    </xf>
    <xf numFmtId="164" fontId="5" fillId="2" borderId="1" xfId="0" applyNumberFormat="1" applyFont="1" applyFill="1" applyBorder="1" applyAlignment="1">
      <alignment horizontal="right" vertical="center"/>
    </xf>
    <xf numFmtId="6" fontId="5" fillId="2" borderId="0" xfId="0" applyNumberFormat="1" applyFont="1" applyFill="1" applyBorder="1" applyAlignment="1">
      <alignment horizontal="right" vertical="top"/>
    </xf>
    <xf numFmtId="164" fontId="5" fillId="2" borderId="0" xfId="0" applyNumberFormat="1" applyFont="1" applyFill="1" applyBorder="1" applyAlignment="1">
      <alignment horizontal="right" vertical="top"/>
    </xf>
    <xf numFmtId="6" fontId="5" fillId="2" borderId="9" xfId="0" applyNumberFormat="1" applyFont="1" applyFill="1" applyBorder="1" applyAlignment="1">
      <alignment horizontal="right" vertical="top"/>
    </xf>
    <xf numFmtId="0" fontId="2" fillId="2" borderId="9" xfId="0" applyFont="1" applyFill="1" applyBorder="1" applyAlignment="1">
      <alignment horizontal="right"/>
    </xf>
    <xf numFmtId="0" fontId="9" fillId="0" borderId="0" xfId="0" applyFont="1" applyAlignment="1">
      <alignment horizontal="center"/>
    </xf>
    <xf numFmtId="0" fontId="9" fillId="2" borderId="0" xfId="0" applyFont="1" applyFill="1" applyAlignment="1">
      <alignment horizontal="center"/>
    </xf>
    <xf numFmtId="9" fontId="9" fillId="0" borderId="0" xfId="0" applyNumberFormat="1" applyFont="1" applyAlignment="1">
      <alignment horizontal="center"/>
    </xf>
    <xf numFmtId="0" fontId="9" fillId="0" borderId="0" xfId="0" applyFont="1"/>
    <xf numFmtId="0" fontId="9" fillId="2" borderId="0" xfId="0" applyFont="1" applyFill="1"/>
    <xf numFmtId="0" fontId="9" fillId="0" borderId="0" xfId="0" applyFont="1" applyFill="1"/>
    <xf numFmtId="0" fontId="6" fillId="2" borderId="0" xfId="0" applyFont="1" applyFill="1" applyAlignment="1">
      <alignment horizontal="center"/>
    </xf>
    <xf numFmtId="165" fontId="6" fillId="2" borderId="1" xfId="0" applyNumberFormat="1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165" fontId="6" fillId="2" borderId="0" xfId="0" applyNumberFormat="1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 vertical="top"/>
    </xf>
    <xf numFmtId="9" fontId="6" fillId="2" borderId="9" xfId="0" applyNumberFormat="1" applyFont="1" applyFill="1" applyBorder="1" applyAlignment="1">
      <alignment horizontal="center" vertical="top"/>
    </xf>
    <xf numFmtId="0" fontId="6" fillId="2" borderId="9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6" fontId="6" fillId="2" borderId="0" xfId="0" applyNumberFormat="1" applyFont="1" applyFill="1" applyBorder="1" applyAlignment="1">
      <alignment horizontal="center"/>
    </xf>
    <xf numFmtId="0" fontId="6" fillId="2" borderId="4" xfId="0" applyFont="1" applyFill="1" applyBorder="1" applyAlignment="1">
      <alignment horizontal="left" indent="1"/>
    </xf>
    <xf numFmtId="5" fontId="6" fillId="2" borderId="0" xfId="0" applyNumberFormat="1" applyFont="1" applyFill="1" applyBorder="1" applyAlignment="1">
      <alignment horizontal="center"/>
    </xf>
    <xf numFmtId="164" fontId="6" fillId="2" borderId="0" xfId="0" applyNumberFormat="1" applyFont="1" applyFill="1" applyBorder="1" applyAlignment="1">
      <alignment horizontal="center"/>
    </xf>
    <xf numFmtId="164" fontId="6" fillId="2" borderId="5" xfId="0" applyNumberFormat="1" applyFont="1" applyFill="1" applyBorder="1" applyAlignment="1">
      <alignment horizontal="center"/>
    </xf>
    <xf numFmtId="0" fontId="6" fillId="2" borderId="6" xfId="0" applyFont="1" applyFill="1" applyBorder="1" applyAlignment="1">
      <alignment horizontal="left" vertical="top" indent="1"/>
    </xf>
    <xf numFmtId="0" fontId="8" fillId="2" borderId="4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6" fillId="2" borderId="4" xfId="0" applyFont="1" applyFill="1" applyBorder="1"/>
    <xf numFmtId="0" fontId="9" fillId="2" borderId="5" xfId="0" applyFont="1" applyFill="1" applyBorder="1"/>
    <xf numFmtId="165" fontId="9" fillId="2" borderId="5" xfId="0" applyNumberFormat="1" applyFont="1" applyFill="1" applyBorder="1"/>
    <xf numFmtId="0" fontId="9" fillId="2" borderId="7" xfId="0" applyFont="1" applyFill="1" applyBorder="1"/>
    <xf numFmtId="6" fontId="6" fillId="2" borderId="9" xfId="0" applyNumberFormat="1" applyFont="1" applyFill="1" applyBorder="1" applyAlignment="1">
      <alignment vertical="top"/>
    </xf>
    <xf numFmtId="0" fontId="6" fillId="2" borderId="4" xfId="0" applyFont="1" applyFill="1" applyBorder="1" applyAlignment="1">
      <alignment horizontal="left" vertical="top" indent="1"/>
    </xf>
    <xf numFmtId="6" fontId="6" fillId="2" borderId="0" xfId="0" applyNumberFormat="1" applyFont="1" applyFill="1" applyBorder="1" applyAlignment="1">
      <alignment vertical="top"/>
    </xf>
    <xf numFmtId="0" fontId="9" fillId="0" borderId="0" xfId="0" applyFont="1" applyAlignment="1">
      <alignment vertical="top"/>
    </xf>
    <xf numFmtId="0" fontId="6" fillId="0" borderId="6" xfId="0" applyFont="1" applyBorder="1" applyAlignment="1">
      <alignment horizontal="left" vertical="top" indent="1"/>
    </xf>
    <xf numFmtId="0" fontId="9" fillId="2" borderId="9" xfId="0" applyFont="1" applyFill="1" applyBorder="1"/>
    <xf numFmtId="0" fontId="9" fillId="2" borderId="7" xfId="0" applyFont="1" applyFill="1" applyBorder="1" applyAlignment="1">
      <alignment vertical="top"/>
    </xf>
    <xf numFmtId="0" fontId="9" fillId="0" borderId="0" xfId="0" applyFont="1" applyAlignment="1">
      <alignment horizontal="center" vertical="top"/>
    </xf>
    <xf numFmtId="0" fontId="9" fillId="2" borderId="5" xfId="0" applyFont="1" applyFill="1" applyBorder="1" applyAlignment="1">
      <alignment horizontal="center"/>
    </xf>
    <xf numFmtId="9" fontId="6" fillId="2" borderId="6" xfId="0" applyNumberFormat="1" applyFont="1" applyFill="1" applyBorder="1" applyAlignment="1">
      <alignment horizontal="left" vertical="top" indent="1"/>
    </xf>
    <xf numFmtId="0" fontId="9" fillId="0" borderId="9" xfId="0" applyFont="1" applyBorder="1" applyAlignment="1">
      <alignment horizontal="center" vertical="top"/>
    </xf>
    <xf numFmtId="0" fontId="6" fillId="2" borderId="9" xfId="0" applyFont="1" applyFill="1" applyBorder="1" applyAlignment="1">
      <alignment horizontal="center" vertical="top"/>
    </xf>
    <xf numFmtId="0" fontId="9" fillId="2" borderId="7" xfId="0" applyFont="1" applyFill="1" applyBorder="1" applyAlignment="1">
      <alignment horizontal="center" vertical="top"/>
    </xf>
    <xf numFmtId="38" fontId="6" fillId="2" borderId="0" xfId="0" applyNumberFormat="1" applyFont="1" applyFill="1" applyBorder="1"/>
    <xf numFmtId="38" fontId="6" fillId="2" borderId="1" xfId="0" applyNumberFormat="1" applyFont="1" applyFill="1" applyBorder="1"/>
    <xf numFmtId="0" fontId="6" fillId="0" borderId="0" xfId="0" applyFont="1" applyFill="1"/>
    <xf numFmtId="0" fontId="0" fillId="4" borderId="0" xfId="0" applyFill="1"/>
    <xf numFmtId="167" fontId="10" fillId="4" borderId="0" xfId="1" applyNumberFormat="1" applyFont="1" applyFill="1" applyAlignment="1">
      <alignment horizontal="left" vertical="center" indent="12"/>
    </xf>
    <xf numFmtId="0" fontId="3" fillId="3" borderId="2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38" fontId="5" fillId="5" borderId="0" xfId="0" applyNumberFormat="1" applyFont="1" applyFill="1" applyAlignment="1">
      <alignment horizontal="center" wrapText="1"/>
    </xf>
    <xf numFmtId="166" fontId="5" fillId="5" borderId="0" xfId="0" applyNumberFormat="1" applyFont="1" applyFill="1" applyAlignment="1">
      <alignment horizontal="center"/>
    </xf>
    <xf numFmtId="9" fontId="6" fillId="5" borderId="9" xfId="0" applyNumberFormat="1" applyFont="1" applyFill="1" applyBorder="1" applyAlignment="1">
      <alignment horizontal="center" vertical="top"/>
    </xf>
    <xf numFmtId="10" fontId="6" fillId="5" borderId="0" xfId="0" applyNumberFormat="1" applyFont="1" applyFill="1" applyAlignment="1">
      <alignment horizontal="center"/>
    </xf>
  </cellXfs>
  <cellStyles count="2">
    <cellStyle name="Normal" xfId="0" builtinId="0"/>
    <cellStyle name="Normal 2" xfId="1" xr:uid="{E96DD570-6697-4968-AAAF-CD6332A1563A}"/>
  </cellStyles>
  <dxfs count="0"/>
  <tableStyles count="0" defaultTableStyle="TableStyleMedium9" defaultPivotStyle="PivotStyleLight16"/>
  <colors>
    <mruColors>
      <color rgb="FF2C58A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294535</xdr:colOff>
      <xdr:row>42</xdr:row>
      <xdr:rowOff>80962</xdr:rowOff>
    </xdr:from>
    <xdr:ext cx="6736268" cy="9689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B3F46DFA-F054-4801-8021-3BDACEE39433}"/>
            </a:ext>
          </a:extLst>
        </xdr:cNvPr>
        <xdr:cNvSpPr txBox="1"/>
      </xdr:nvSpPr>
      <xdr:spPr>
        <a:xfrm>
          <a:off x="929535" y="7748587"/>
          <a:ext cx="6736268" cy="96898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en-US" sz="2800" b="0">
              <a:solidFill>
                <a:schemeClr val="bg1"/>
              </a:solidFill>
            </a:rPr>
            <a:t>Online Companion for</a:t>
          </a:r>
          <a:r>
            <a:rPr lang="en-US" sz="2800" b="0" baseline="0">
              <a:solidFill>
                <a:schemeClr val="bg1"/>
              </a:solidFill>
            </a:rPr>
            <a:t> </a:t>
          </a:r>
          <a:r>
            <a:rPr lang="en-US" sz="2800" b="0">
              <a:solidFill>
                <a:schemeClr val="bg1"/>
              </a:solidFill>
            </a:rPr>
            <a:t>Prerequisite</a:t>
          </a:r>
          <a:r>
            <a:rPr lang="en-US" sz="2800" b="0" baseline="0">
              <a:solidFill>
                <a:schemeClr val="bg1"/>
              </a:solidFill>
            </a:rPr>
            <a:t> II Figures </a:t>
          </a:r>
        </a:p>
        <a:p>
          <a:pPr algn="ctr"/>
          <a:r>
            <a:rPr lang="en-US" sz="2800" b="0" baseline="0">
              <a:solidFill>
                <a:schemeClr val="bg1"/>
              </a:solidFill>
            </a:rPr>
            <a:t>Internal Rate of Return</a:t>
          </a:r>
        </a:p>
      </xdr:txBody>
    </xdr:sp>
    <xdr:clientData/>
  </xdr:oneCellAnchor>
  <xdr:twoCellAnchor editAs="oneCell">
    <xdr:from>
      <xdr:col>1</xdr:col>
      <xdr:colOff>433919</xdr:colOff>
      <xdr:row>2</xdr:row>
      <xdr:rowOff>100541</xdr:rowOff>
    </xdr:from>
    <xdr:to>
      <xdr:col>11</xdr:col>
      <xdr:colOff>615355</xdr:colOff>
      <xdr:row>41</xdr:row>
      <xdr:rowOff>149757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28351030-57DA-4FE7-BA27-3FA50F9C26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4794" y="460375"/>
          <a:ext cx="6690186" cy="706596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335280</xdr:colOff>
      <xdr:row>13</xdr:row>
      <xdr:rowOff>0</xdr:rowOff>
    </xdr:from>
    <xdr:to>
      <xdr:col>3</xdr:col>
      <xdr:colOff>125730</xdr:colOff>
      <xdr:row>21</xdr:row>
      <xdr:rowOff>19050</xdr:rowOff>
    </xdr:to>
    <xdr:sp macro="" textlink="">
      <xdr:nvSpPr>
        <xdr:cNvPr id="2" name="Arrow: Right 1">
          <a:extLst>
            <a:ext uri="{FF2B5EF4-FFF2-40B4-BE49-F238E27FC236}">
              <a16:creationId xmlns:a16="http://schemas.microsoft.com/office/drawing/2014/main" id="{126E620B-5753-4CBE-ACF4-6B08248F29B9}"/>
            </a:ext>
          </a:extLst>
        </xdr:cNvPr>
        <xdr:cNvSpPr/>
      </xdr:nvSpPr>
      <xdr:spPr>
        <a:xfrm rot="15099875">
          <a:off x="1457325" y="2417445"/>
          <a:ext cx="1207770" cy="533400"/>
        </a:xfrm>
        <a:prstGeom prst="rightArrow">
          <a:avLst/>
        </a:prstGeom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oneCellAnchor>
    <xdr:from>
      <xdr:col>3</xdr:col>
      <xdr:colOff>130493</xdr:colOff>
      <xdr:row>21</xdr:row>
      <xdr:rowOff>87309</xdr:rowOff>
    </xdr:from>
    <xdr:ext cx="2976562" cy="1125693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33F046FC-CBCF-49D0-8042-D89653003E20}"/>
            </a:ext>
          </a:extLst>
        </xdr:cNvPr>
        <xdr:cNvSpPr txBox="1"/>
      </xdr:nvSpPr>
      <xdr:spPr>
        <a:xfrm>
          <a:off x="2251393" y="3440109"/>
          <a:ext cx="2976562" cy="1125693"/>
        </a:xfrm>
        <a:prstGeom prst="rect">
          <a:avLst/>
        </a:prstGeom>
        <a:solidFill>
          <a:schemeClr val="bg1"/>
        </a:solidFill>
        <a:ln w="38100"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100">
              <a:solidFill>
                <a:schemeClr val="tx1">
                  <a:lumMod val="75000"/>
                  <a:lumOff val="25000"/>
                </a:schemeClr>
              </a:solidFill>
            </a:rPr>
            <a:t>Fill in the formula</a:t>
          </a:r>
          <a:r>
            <a:rPr lang="en-US" sz="1100" baseline="0">
              <a:solidFill>
                <a:schemeClr val="tx1">
                  <a:lumMod val="75000"/>
                  <a:lumOff val="25000"/>
                </a:schemeClr>
              </a:solidFill>
            </a:rPr>
            <a:t> to solve for the unlevered IRR.  Use the IRR function to evaluate the cash flows in cells C9 through H9 by typing =IRR( and then completing the syntax. Note that the "[guess]" element is not required -- you can simply ignore that and close the parentheses.</a:t>
          </a:r>
          <a:endParaRPr lang="en-US" sz="1100">
            <a:solidFill>
              <a:schemeClr val="tx1">
                <a:lumMod val="75000"/>
                <a:lumOff val="25000"/>
              </a:schemeClr>
            </a:solidFill>
          </a:endParaRP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407670</xdr:colOff>
      <xdr:row>13</xdr:row>
      <xdr:rowOff>11430</xdr:rowOff>
    </xdr:from>
    <xdr:to>
      <xdr:col>3</xdr:col>
      <xdr:colOff>198120</xdr:colOff>
      <xdr:row>21</xdr:row>
      <xdr:rowOff>30480</xdr:rowOff>
    </xdr:to>
    <xdr:sp macro="" textlink="">
      <xdr:nvSpPr>
        <xdr:cNvPr id="2" name="Arrow: Right 1">
          <a:extLst>
            <a:ext uri="{FF2B5EF4-FFF2-40B4-BE49-F238E27FC236}">
              <a16:creationId xmlns:a16="http://schemas.microsoft.com/office/drawing/2014/main" id="{965A366A-BA74-492F-84B5-A2EF49C4BC30}"/>
            </a:ext>
          </a:extLst>
        </xdr:cNvPr>
        <xdr:cNvSpPr/>
      </xdr:nvSpPr>
      <xdr:spPr>
        <a:xfrm rot="15099875">
          <a:off x="1529715" y="2428875"/>
          <a:ext cx="1207770" cy="533400"/>
        </a:xfrm>
        <a:prstGeom prst="rightArrow">
          <a:avLst/>
        </a:prstGeom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oneCellAnchor>
    <xdr:from>
      <xdr:col>3</xdr:col>
      <xdr:colOff>171133</xdr:colOff>
      <xdr:row>21</xdr:row>
      <xdr:rowOff>86039</xdr:rowOff>
    </xdr:from>
    <xdr:ext cx="2976562" cy="1125693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64149856-43E2-47E0-8CDC-E10B196CACF0}"/>
            </a:ext>
          </a:extLst>
        </xdr:cNvPr>
        <xdr:cNvSpPr txBox="1"/>
      </xdr:nvSpPr>
      <xdr:spPr>
        <a:xfrm>
          <a:off x="2292033" y="3438839"/>
          <a:ext cx="2976562" cy="1125693"/>
        </a:xfrm>
        <a:prstGeom prst="rect">
          <a:avLst/>
        </a:prstGeom>
        <a:solidFill>
          <a:schemeClr val="bg1"/>
        </a:solidFill>
        <a:ln w="38100"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100">
              <a:solidFill>
                <a:schemeClr val="tx1">
                  <a:lumMod val="75000"/>
                  <a:lumOff val="25000"/>
                </a:schemeClr>
              </a:solidFill>
            </a:rPr>
            <a:t>Fill in the formula</a:t>
          </a:r>
          <a:r>
            <a:rPr lang="en-US" sz="1100" baseline="0">
              <a:solidFill>
                <a:schemeClr val="tx1">
                  <a:lumMod val="75000"/>
                  <a:lumOff val="25000"/>
                </a:schemeClr>
              </a:solidFill>
            </a:rPr>
            <a:t> to solve for the unlevered IRR.  Use the IRR function to evaluate the cash flows in cells C9 through H9 by typing =IRR( and then completing the syntax. Note that the "[guess]" element is not required -- you can simply ignore that and close the parentheses.</a:t>
          </a:r>
          <a:endParaRPr lang="en-US" sz="1100">
            <a:solidFill>
              <a:schemeClr val="tx1">
                <a:lumMod val="75000"/>
                <a:lumOff val="25000"/>
              </a:schemeClr>
            </a:solidFill>
          </a:endParaRP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480060</xdr:colOff>
      <xdr:row>7</xdr:row>
      <xdr:rowOff>179070</xdr:rowOff>
    </xdr:from>
    <xdr:to>
      <xdr:col>3</xdr:col>
      <xdr:colOff>107632</xdr:colOff>
      <xdr:row>15</xdr:row>
      <xdr:rowOff>88583</xdr:rowOff>
    </xdr:to>
    <xdr:sp macro="" textlink="">
      <xdr:nvSpPr>
        <xdr:cNvPr id="2" name="Arrow: Right 1">
          <a:extLst>
            <a:ext uri="{FF2B5EF4-FFF2-40B4-BE49-F238E27FC236}">
              <a16:creationId xmlns:a16="http://schemas.microsoft.com/office/drawing/2014/main" id="{A0CF8CEA-614D-42DE-8C21-8B973093D973}"/>
            </a:ext>
          </a:extLst>
        </xdr:cNvPr>
        <xdr:cNvSpPr/>
      </xdr:nvSpPr>
      <xdr:spPr>
        <a:xfrm rot="15099875">
          <a:off x="984884" y="1598296"/>
          <a:ext cx="1204913" cy="538162"/>
        </a:xfrm>
        <a:prstGeom prst="rightArrow">
          <a:avLst/>
        </a:prstGeom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oneCellAnchor>
    <xdr:from>
      <xdr:col>3</xdr:col>
      <xdr:colOff>107631</xdr:colOff>
      <xdr:row>15</xdr:row>
      <xdr:rowOff>146681</xdr:rowOff>
    </xdr:from>
    <xdr:ext cx="2976562" cy="1125693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4DCB67B0-B827-4CDA-A695-421C3743CD57}"/>
            </a:ext>
          </a:extLst>
        </xdr:cNvPr>
        <xdr:cNvSpPr txBox="1"/>
      </xdr:nvSpPr>
      <xdr:spPr>
        <a:xfrm>
          <a:off x="1790381" y="2553331"/>
          <a:ext cx="2976562" cy="1125693"/>
        </a:xfrm>
        <a:prstGeom prst="rect">
          <a:avLst/>
        </a:prstGeom>
        <a:solidFill>
          <a:schemeClr val="bg1"/>
        </a:solidFill>
        <a:ln w="38100"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100">
              <a:solidFill>
                <a:schemeClr val="tx1">
                  <a:lumMod val="75000"/>
                  <a:lumOff val="25000"/>
                </a:schemeClr>
              </a:solidFill>
            </a:rPr>
            <a:t>Fill in the formula</a:t>
          </a:r>
          <a:r>
            <a:rPr lang="en-US" sz="1100" baseline="0">
              <a:solidFill>
                <a:schemeClr val="tx1">
                  <a:lumMod val="75000"/>
                  <a:lumOff val="25000"/>
                </a:schemeClr>
              </a:solidFill>
            </a:rPr>
            <a:t> to solve for the IRR.  Use the IRR function to evaluate the cash flows in cells C6 through F6 by typing =IRR( and then completing the syntax. Note that the "[guess]" element is not required -- you can simply ignore that and close the parentheses.</a:t>
          </a:r>
          <a:endParaRPr lang="en-US" sz="1100">
            <a:solidFill>
              <a:schemeClr val="tx1">
                <a:lumMod val="75000"/>
                <a:lumOff val="25000"/>
              </a:schemeClr>
            </a:solidFill>
          </a:endParaRP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312419</xdr:colOff>
      <xdr:row>30</xdr:row>
      <xdr:rowOff>15240</xdr:rowOff>
    </xdr:from>
    <xdr:to>
      <xdr:col>3</xdr:col>
      <xdr:colOff>103821</xdr:colOff>
      <xdr:row>38</xdr:row>
      <xdr:rowOff>34290</xdr:rowOff>
    </xdr:to>
    <xdr:sp macro="" textlink="">
      <xdr:nvSpPr>
        <xdr:cNvPr id="2" name="Arrow: Right 1">
          <a:extLst>
            <a:ext uri="{FF2B5EF4-FFF2-40B4-BE49-F238E27FC236}">
              <a16:creationId xmlns:a16="http://schemas.microsoft.com/office/drawing/2014/main" id="{BA81F89E-8BD2-436D-B990-B0E0F420A64A}"/>
            </a:ext>
          </a:extLst>
        </xdr:cNvPr>
        <xdr:cNvSpPr/>
      </xdr:nvSpPr>
      <xdr:spPr>
        <a:xfrm rot="15099875">
          <a:off x="1989295" y="5219224"/>
          <a:ext cx="1207770" cy="530542"/>
        </a:xfrm>
        <a:prstGeom prst="rightArrow">
          <a:avLst/>
        </a:prstGeom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oneCellAnchor>
    <xdr:from>
      <xdr:col>3</xdr:col>
      <xdr:colOff>95883</xdr:colOff>
      <xdr:row>38</xdr:row>
      <xdr:rowOff>121599</xdr:rowOff>
    </xdr:from>
    <xdr:ext cx="3009900" cy="1138239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33FFEE8B-5017-415B-9DE1-9CED8D4D25B5}"/>
            </a:ext>
          </a:extLst>
        </xdr:cNvPr>
        <xdr:cNvSpPr txBox="1"/>
      </xdr:nvSpPr>
      <xdr:spPr>
        <a:xfrm>
          <a:off x="2850513" y="6175689"/>
          <a:ext cx="3009900" cy="1138239"/>
        </a:xfrm>
        <a:prstGeom prst="rect">
          <a:avLst/>
        </a:prstGeom>
        <a:solidFill>
          <a:schemeClr val="bg1"/>
        </a:solidFill>
        <a:ln w="38100"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1100">
              <a:solidFill>
                <a:schemeClr val="tx1">
                  <a:lumMod val="75000"/>
                  <a:lumOff val="25000"/>
                </a:schemeClr>
              </a:solidFill>
            </a:rPr>
            <a:t>Fill in the formulas</a:t>
          </a:r>
          <a:r>
            <a:rPr lang="en-US" sz="1100" baseline="0">
              <a:solidFill>
                <a:schemeClr val="tx1">
                  <a:lumMod val="75000"/>
                  <a:lumOff val="25000"/>
                </a:schemeClr>
              </a:solidFill>
            </a:rPr>
            <a:t> to solve for the IRRs of rows 12 and 25 for The Anderson and the Oberkircher investments, respectively.  Note that the "[guess]" element in the IRR function is not required -- you can simply ignore that and close the parentheses.</a:t>
          </a:r>
          <a:endParaRPr lang="en-US" sz="1100">
            <a:solidFill>
              <a:schemeClr val="tx1">
                <a:lumMod val="75000"/>
                <a:lumOff val="25000"/>
              </a:schemeClr>
            </a:solidFill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473191-F010-44AE-BE52-7677B4ABA23D}">
  <dimension ref="C51:L51"/>
  <sheetViews>
    <sheetView tabSelected="1" zoomScale="80" zoomScaleNormal="80" workbookViewId="0">
      <selection activeCell="C8" sqref="C8"/>
    </sheetView>
  </sheetViews>
  <sheetFormatPr defaultColWidth="9.08984375" defaultRowHeight="14.5" x14ac:dyDescent="0.35"/>
  <cols>
    <col min="1" max="16384" width="9.08984375" style="72"/>
  </cols>
  <sheetData>
    <row r="51" spans="3:12" x14ac:dyDescent="0.35">
      <c r="C51" s="73">
        <f ca="1">YEAR(TODAY())</f>
        <v>2022</v>
      </c>
      <c r="D51" s="73"/>
      <c r="E51" s="73"/>
      <c r="F51" s="73"/>
      <c r="G51" s="73"/>
      <c r="H51" s="73"/>
      <c r="I51" s="73"/>
      <c r="J51" s="73"/>
      <c r="K51" s="73"/>
      <c r="L51" s="73"/>
    </row>
  </sheetData>
  <mergeCells count="1">
    <mergeCell ref="C51:L51"/>
  </mergeCells>
  <pageMargins left="0.7" right="0.7" top="0.75" bottom="0.75" header="0.3" footer="0.3"/>
  <pageSetup scale="7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0F0BB0-4CA6-4605-912F-762AF3EBE529}">
  <dimension ref="B1:I21"/>
  <sheetViews>
    <sheetView zoomScaleNormal="100" workbookViewId="0"/>
  </sheetViews>
  <sheetFormatPr defaultColWidth="9.08984375" defaultRowHeight="12" x14ac:dyDescent="0.3"/>
  <cols>
    <col min="1" max="1" width="2.54296875" style="1" customWidth="1"/>
    <col min="2" max="2" width="17.54296875" style="1" customWidth="1"/>
    <col min="3" max="3" width="10.26953125" style="1" customWidth="1"/>
    <col min="4" max="8" width="10.54296875" style="1" customWidth="1"/>
    <col min="9" max="9" width="1.7265625" style="1" customWidth="1"/>
    <col min="10" max="16384" width="9.08984375" style="1"/>
  </cols>
  <sheetData>
    <row r="1" spans="2:9" ht="12.5" thickBot="1" x14ac:dyDescent="0.35">
      <c r="B1" s="77" t="s">
        <v>44</v>
      </c>
      <c r="C1" s="77"/>
      <c r="D1" s="77"/>
      <c r="E1" s="77"/>
      <c r="F1" s="77"/>
      <c r="G1" s="77"/>
      <c r="H1" s="77"/>
      <c r="I1" s="77"/>
    </row>
    <row r="2" spans="2:9" ht="14.75" customHeight="1" thickTop="1" thickBot="1" x14ac:dyDescent="0.35">
      <c r="B2" s="74" t="s">
        <v>9</v>
      </c>
      <c r="C2" s="75"/>
      <c r="D2" s="75"/>
      <c r="E2" s="75"/>
      <c r="F2" s="75"/>
      <c r="G2" s="75"/>
      <c r="H2" s="75"/>
      <c r="I2" s="76"/>
    </row>
    <row r="3" spans="2:9" ht="12.5" thickTop="1" x14ac:dyDescent="0.3">
      <c r="B3" s="10"/>
      <c r="C3" s="9"/>
      <c r="D3" s="9"/>
      <c r="E3" s="9"/>
      <c r="F3" s="9"/>
      <c r="G3" s="9"/>
      <c r="H3" s="9"/>
      <c r="I3" s="14"/>
    </row>
    <row r="4" spans="2:9" x14ac:dyDescent="0.3">
      <c r="B4" s="6"/>
      <c r="C4" s="7" t="s">
        <v>11</v>
      </c>
      <c r="D4" s="7" t="s">
        <v>0</v>
      </c>
      <c r="E4" s="7" t="s">
        <v>1</v>
      </c>
      <c r="F4" s="7" t="s">
        <v>2</v>
      </c>
      <c r="G4" s="7" t="s">
        <v>3</v>
      </c>
      <c r="H4" s="7" t="s">
        <v>4</v>
      </c>
      <c r="I4" s="14"/>
    </row>
    <row r="5" spans="2:9" x14ac:dyDescent="0.3">
      <c r="B5" s="3" t="s">
        <v>8</v>
      </c>
      <c r="C5" s="5"/>
      <c r="D5" s="7"/>
      <c r="E5" s="7"/>
      <c r="F5" s="7"/>
      <c r="G5" s="7"/>
      <c r="H5" s="7"/>
      <c r="I5" s="14"/>
    </row>
    <row r="6" spans="2:9" x14ac:dyDescent="0.3">
      <c r="B6" s="3" t="s">
        <v>12</v>
      </c>
      <c r="C6" s="17">
        <v>-40000000</v>
      </c>
      <c r="D6" s="18"/>
      <c r="E6" s="18"/>
      <c r="F6" s="18"/>
      <c r="G6" s="18"/>
      <c r="H6" s="18"/>
      <c r="I6" s="14"/>
    </row>
    <row r="7" spans="2:9" x14ac:dyDescent="0.3">
      <c r="B7" s="3" t="s">
        <v>6</v>
      </c>
      <c r="C7" s="19"/>
      <c r="D7" s="20">
        <v>3000000</v>
      </c>
      <c r="E7" s="20">
        <v>5000000</v>
      </c>
      <c r="F7" s="20">
        <v>6500000</v>
      </c>
      <c r="G7" s="20">
        <v>8750000</v>
      </c>
      <c r="H7" s="20">
        <v>9000000</v>
      </c>
      <c r="I7" s="14"/>
    </row>
    <row r="8" spans="2:9" x14ac:dyDescent="0.3">
      <c r="B8" s="3" t="s">
        <v>7</v>
      </c>
      <c r="C8" s="21"/>
      <c r="D8" s="22"/>
      <c r="E8" s="22"/>
      <c r="F8" s="22"/>
      <c r="G8" s="22"/>
      <c r="H8" s="22">
        <v>83454545</v>
      </c>
      <c r="I8" s="14"/>
    </row>
    <row r="9" spans="2:9" x14ac:dyDescent="0.3">
      <c r="B9" s="13" t="s">
        <v>5</v>
      </c>
      <c r="C9" s="23">
        <f t="shared" ref="C9:H9" si="0">SUM(C6:C8)</f>
        <v>-40000000</v>
      </c>
      <c r="D9" s="24">
        <f t="shared" si="0"/>
        <v>3000000</v>
      </c>
      <c r="E9" s="24">
        <f t="shared" si="0"/>
        <v>5000000</v>
      </c>
      <c r="F9" s="24">
        <f t="shared" si="0"/>
        <v>6500000</v>
      </c>
      <c r="G9" s="24">
        <f t="shared" si="0"/>
        <v>8750000</v>
      </c>
      <c r="H9" s="24">
        <f t="shared" si="0"/>
        <v>92454545</v>
      </c>
      <c r="I9" s="14"/>
    </row>
    <row r="10" spans="2:9" x14ac:dyDescent="0.3">
      <c r="B10" s="13"/>
      <c r="C10" s="23"/>
      <c r="D10" s="24"/>
      <c r="E10" s="24"/>
      <c r="F10" s="24"/>
      <c r="G10" s="24"/>
      <c r="H10" s="24"/>
      <c r="I10" s="14"/>
    </row>
    <row r="11" spans="2:9" ht="20.149999999999999" customHeight="1" thickBot="1" x14ac:dyDescent="0.35">
      <c r="B11" s="4" t="s">
        <v>13</v>
      </c>
      <c r="C11" s="25">
        <f>SUM(C9:H9)</f>
        <v>75704545</v>
      </c>
      <c r="D11" s="26"/>
      <c r="E11" s="26"/>
      <c r="F11" s="26"/>
      <c r="G11" s="26"/>
      <c r="H11" s="26"/>
      <c r="I11" s="16"/>
    </row>
    <row r="12" spans="2:9" ht="12.5" thickTop="1" x14ac:dyDescent="0.3"/>
    <row r="13" spans="2:9" x14ac:dyDescent="0.3">
      <c r="B13" s="35" t="s">
        <v>35</v>
      </c>
      <c r="C13" s="78"/>
    </row>
    <row r="17" spans="2:3" x14ac:dyDescent="0.3">
      <c r="B17" s="2"/>
      <c r="C17" s="8"/>
    </row>
    <row r="21" spans="2:3" x14ac:dyDescent="0.3">
      <c r="B21" s="15"/>
    </row>
  </sheetData>
  <mergeCells count="2">
    <mergeCell ref="B2:I2"/>
    <mergeCell ref="B1:I1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1:I21"/>
  <sheetViews>
    <sheetView zoomScaleNormal="100" workbookViewId="0"/>
  </sheetViews>
  <sheetFormatPr defaultColWidth="9.08984375" defaultRowHeight="12" x14ac:dyDescent="0.3"/>
  <cols>
    <col min="1" max="1" width="2.54296875" style="1" customWidth="1"/>
    <col min="2" max="2" width="17.54296875" style="1" customWidth="1"/>
    <col min="3" max="3" width="10.26953125" style="1" customWidth="1"/>
    <col min="4" max="8" width="10.54296875" style="1" customWidth="1"/>
    <col min="9" max="9" width="1.7265625" style="1" customWidth="1"/>
    <col min="10" max="16384" width="9.08984375" style="1"/>
  </cols>
  <sheetData>
    <row r="1" spans="2:9" ht="12.5" thickBot="1" x14ac:dyDescent="0.35">
      <c r="B1" s="77" t="s">
        <v>44</v>
      </c>
      <c r="C1" s="77"/>
      <c r="D1" s="77"/>
      <c r="E1" s="77"/>
      <c r="F1" s="77"/>
      <c r="G1" s="77"/>
      <c r="H1" s="77"/>
      <c r="I1" s="77"/>
    </row>
    <row r="2" spans="2:9" ht="14.75" customHeight="1" thickTop="1" thickBot="1" x14ac:dyDescent="0.35">
      <c r="B2" s="74" t="s">
        <v>10</v>
      </c>
      <c r="C2" s="75"/>
      <c r="D2" s="75"/>
      <c r="E2" s="75"/>
      <c r="F2" s="75"/>
      <c r="G2" s="75"/>
      <c r="H2" s="75"/>
      <c r="I2" s="76"/>
    </row>
    <row r="3" spans="2:9" ht="12.5" thickTop="1" x14ac:dyDescent="0.3">
      <c r="B3" s="10"/>
      <c r="C3" s="9"/>
      <c r="D3" s="9"/>
      <c r="E3" s="9"/>
      <c r="F3" s="9"/>
      <c r="G3" s="9"/>
      <c r="H3" s="9"/>
      <c r="I3" s="14"/>
    </row>
    <row r="4" spans="2:9" x14ac:dyDescent="0.3">
      <c r="B4" s="6"/>
      <c r="C4" s="7" t="s">
        <v>11</v>
      </c>
      <c r="D4" s="7" t="s">
        <v>0</v>
      </c>
      <c r="E4" s="7" t="s">
        <v>1</v>
      </c>
      <c r="F4" s="7" t="s">
        <v>2</v>
      </c>
      <c r="G4" s="7" t="s">
        <v>3</v>
      </c>
      <c r="H4" s="7" t="s">
        <v>4</v>
      </c>
      <c r="I4" s="14"/>
    </row>
    <row r="5" spans="2:9" x14ac:dyDescent="0.3">
      <c r="B5" s="3" t="s">
        <v>8</v>
      </c>
      <c r="C5" s="5"/>
      <c r="D5" s="7"/>
      <c r="E5" s="7"/>
      <c r="F5" s="7"/>
      <c r="G5" s="7"/>
      <c r="H5" s="7"/>
      <c r="I5" s="14"/>
    </row>
    <row r="6" spans="2:9" x14ac:dyDescent="0.3">
      <c r="B6" s="3" t="s">
        <v>12</v>
      </c>
      <c r="C6" s="17">
        <v>-40000000</v>
      </c>
      <c r="D6" s="18"/>
      <c r="E6" s="18"/>
      <c r="F6" s="18"/>
      <c r="G6" s="18"/>
      <c r="H6" s="18"/>
      <c r="I6" s="14"/>
    </row>
    <row r="7" spans="2:9" x14ac:dyDescent="0.3">
      <c r="B7" s="3" t="s">
        <v>6</v>
      </c>
      <c r="C7" s="19"/>
      <c r="D7" s="20">
        <v>4000000</v>
      </c>
      <c r="E7" s="20">
        <v>4300000</v>
      </c>
      <c r="F7" s="20">
        <v>4600000</v>
      </c>
      <c r="G7" s="20">
        <v>4900000</v>
      </c>
      <c r="H7" s="20">
        <v>5200000</v>
      </c>
      <c r="I7" s="14"/>
    </row>
    <row r="8" spans="2:9" x14ac:dyDescent="0.3">
      <c r="B8" s="3" t="s">
        <v>7</v>
      </c>
      <c r="C8" s="21"/>
      <c r="D8" s="22"/>
      <c r="E8" s="22"/>
      <c r="F8" s="22"/>
      <c r="G8" s="22"/>
      <c r="H8" s="22">
        <v>75771429</v>
      </c>
      <c r="I8" s="14"/>
    </row>
    <row r="9" spans="2:9" x14ac:dyDescent="0.3">
      <c r="B9" s="13" t="s">
        <v>5</v>
      </c>
      <c r="C9" s="23">
        <f t="shared" ref="C9:H9" si="0">SUM(C6:C8)</f>
        <v>-40000000</v>
      </c>
      <c r="D9" s="24">
        <f t="shared" si="0"/>
        <v>4000000</v>
      </c>
      <c r="E9" s="24">
        <f t="shared" si="0"/>
        <v>4300000</v>
      </c>
      <c r="F9" s="24">
        <f t="shared" si="0"/>
        <v>4600000</v>
      </c>
      <c r="G9" s="24">
        <f t="shared" si="0"/>
        <v>4900000</v>
      </c>
      <c r="H9" s="24">
        <f t="shared" si="0"/>
        <v>80971429</v>
      </c>
      <c r="I9" s="14"/>
    </row>
    <row r="10" spans="2:9" x14ac:dyDescent="0.3">
      <c r="B10" s="13"/>
      <c r="C10" s="23"/>
      <c r="D10" s="24"/>
      <c r="E10" s="24"/>
      <c r="F10" s="24"/>
      <c r="G10" s="24"/>
      <c r="H10" s="24"/>
      <c r="I10" s="14"/>
    </row>
    <row r="11" spans="2:9" ht="20.149999999999999" customHeight="1" thickBot="1" x14ac:dyDescent="0.35">
      <c r="B11" s="4" t="s">
        <v>13</v>
      </c>
      <c r="C11" s="25">
        <f>SUM(C9:H9)</f>
        <v>58771429</v>
      </c>
      <c r="D11" s="26"/>
      <c r="E11" s="26"/>
      <c r="F11" s="26"/>
      <c r="G11" s="26"/>
      <c r="H11" s="26"/>
      <c r="I11" s="16"/>
    </row>
    <row r="12" spans="2:9" ht="12.5" thickTop="1" x14ac:dyDescent="0.3"/>
    <row r="13" spans="2:9" x14ac:dyDescent="0.3">
      <c r="B13" s="35" t="s">
        <v>35</v>
      </c>
      <c r="C13" s="78"/>
    </row>
    <row r="17" spans="2:3" x14ac:dyDescent="0.3">
      <c r="B17" s="2"/>
      <c r="C17" s="8"/>
    </row>
    <row r="21" spans="2:3" x14ac:dyDescent="0.3">
      <c r="B21" s="15"/>
    </row>
  </sheetData>
  <mergeCells count="2">
    <mergeCell ref="B2:I2"/>
    <mergeCell ref="B1:I1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6BE166-02EC-4914-BCAE-EA1EF1172FE3}">
  <dimension ref="B1:O17"/>
  <sheetViews>
    <sheetView workbookViewId="0"/>
  </sheetViews>
  <sheetFormatPr defaultColWidth="9" defaultRowHeight="12" x14ac:dyDescent="0.3"/>
  <cols>
    <col min="1" max="1" width="2.54296875" style="27" customWidth="1"/>
    <col min="2" max="2" width="7.7265625" style="27" customWidth="1"/>
    <col min="3" max="3" width="14.26953125" style="27" bestFit="1" customWidth="1"/>
    <col min="4" max="4" width="3.54296875" style="27" customWidth="1"/>
    <col min="5" max="5" width="9.08984375" style="27" bestFit="1" customWidth="1"/>
    <col min="6" max="6" width="3.54296875" style="27" customWidth="1"/>
    <col min="7" max="7" width="9.08984375" style="27" bestFit="1" customWidth="1"/>
    <col min="8" max="8" width="3.54296875" style="27" customWidth="1"/>
    <col min="9" max="9" width="9.08984375" style="27" bestFit="1" customWidth="1"/>
    <col min="10" max="10" width="3.54296875" style="27" customWidth="1"/>
    <col min="11" max="11" width="9.08984375" style="27" bestFit="1" customWidth="1"/>
    <col min="12" max="12" width="3.54296875" style="27" customWidth="1"/>
    <col min="13" max="13" width="9.26953125" style="27" bestFit="1" customWidth="1"/>
    <col min="14" max="14" width="1.7265625" style="27" customWidth="1"/>
    <col min="15" max="257" width="9" style="27"/>
    <col min="258" max="258" width="7.7265625" style="27" customWidth="1"/>
    <col min="259" max="259" width="14.26953125" style="27" bestFit="1" customWidth="1"/>
    <col min="260" max="260" width="3.54296875" style="27" customWidth="1"/>
    <col min="261" max="261" width="9.08984375" style="27" bestFit="1" customWidth="1"/>
    <col min="262" max="262" width="3.54296875" style="27" customWidth="1"/>
    <col min="263" max="263" width="9.08984375" style="27" bestFit="1" customWidth="1"/>
    <col min="264" max="264" width="3.54296875" style="27" customWidth="1"/>
    <col min="265" max="265" width="9.08984375" style="27" bestFit="1" customWidth="1"/>
    <col min="266" max="266" width="3.54296875" style="27" customWidth="1"/>
    <col min="267" max="267" width="9.08984375" style="27" bestFit="1" customWidth="1"/>
    <col min="268" max="268" width="3.54296875" style="27" customWidth="1"/>
    <col min="269" max="269" width="9.26953125" style="27" bestFit="1" customWidth="1"/>
    <col min="270" max="513" width="9" style="27"/>
    <col min="514" max="514" width="7.7265625" style="27" customWidth="1"/>
    <col min="515" max="515" width="14.26953125" style="27" bestFit="1" customWidth="1"/>
    <col min="516" max="516" width="3.54296875" style="27" customWidth="1"/>
    <col min="517" max="517" width="9.08984375" style="27" bestFit="1" customWidth="1"/>
    <col min="518" max="518" width="3.54296875" style="27" customWidth="1"/>
    <col min="519" max="519" width="9.08984375" style="27" bestFit="1" customWidth="1"/>
    <col min="520" max="520" width="3.54296875" style="27" customWidth="1"/>
    <col min="521" max="521" width="9.08984375" style="27" bestFit="1" customWidth="1"/>
    <col min="522" max="522" width="3.54296875" style="27" customWidth="1"/>
    <col min="523" max="523" width="9.08984375" style="27" bestFit="1" customWidth="1"/>
    <col min="524" max="524" width="3.54296875" style="27" customWidth="1"/>
    <col min="525" max="525" width="9.26953125" style="27" bestFit="1" customWidth="1"/>
    <col min="526" max="769" width="9" style="27"/>
    <col min="770" max="770" width="7.7265625" style="27" customWidth="1"/>
    <col min="771" max="771" width="14.26953125" style="27" bestFit="1" customWidth="1"/>
    <col min="772" max="772" width="3.54296875" style="27" customWidth="1"/>
    <col min="773" max="773" width="9.08984375" style="27" bestFit="1" customWidth="1"/>
    <col min="774" max="774" width="3.54296875" style="27" customWidth="1"/>
    <col min="775" max="775" width="9.08984375" style="27" bestFit="1" customWidth="1"/>
    <col min="776" max="776" width="3.54296875" style="27" customWidth="1"/>
    <col min="777" max="777" width="9.08984375" style="27" bestFit="1" customWidth="1"/>
    <col min="778" max="778" width="3.54296875" style="27" customWidth="1"/>
    <col min="779" max="779" width="9.08984375" style="27" bestFit="1" customWidth="1"/>
    <col min="780" max="780" width="3.54296875" style="27" customWidth="1"/>
    <col min="781" max="781" width="9.26953125" style="27" bestFit="1" customWidth="1"/>
    <col min="782" max="1025" width="9" style="27"/>
    <col min="1026" max="1026" width="7.7265625" style="27" customWidth="1"/>
    <col min="1027" max="1027" width="14.26953125" style="27" bestFit="1" customWidth="1"/>
    <col min="1028" max="1028" width="3.54296875" style="27" customWidth="1"/>
    <col min="1029" max="1029" width="9.08984375" style="27" bestFit="1" customWidth="1"/>
    <col min="1030" max="1030" width="3.54296875" style="27" customWidth="1"/>
    <col min="1031" max="1031" width="9.08984375" style="27" bestFit="1" customWidth="1"/>
    <col min="1032" max="1032" width="3.54296875" style="27" customWidth="1"/>
    <col min="1033" max="1033" width="9.08984375" style="27" bestFit="1" customWidth="1"/>
    <col min="1034" max="1034" width="3.54296875" style="27" customWidth="1"/>
    <col min="1035" max="1035" width="9.08984375" style="27" bestFit="1" customWidth="1"/>
    <col min="1036" max="1036" width="3.54296875" style="27" customWidth="1"/>
    <col min="1037" max="1037" width="9.26953125" style="27" bestFit="1" customWidth="1"/>
    <col min="1038" max="1281" width="9" style="27"/>
    <col min="1282" max="1282" width="7.7265625" style="27" customWidth="1"/>
    <col min="1283" max="1283" width="14.26953125" style="27" bestFit="1" customWidth="1"/>
    <col min="1284" max="1284" width="3.54296875" style="27" customWidth="1"/>
    <col min="1285" max="1285" width="9.08984375" style="27" bestFit="1" customWidth="1"/>
    <col min="1286" max="1286" width="3.54296875" style="27" customWidth="1"/>
    <col min="1287" max="1287" width="9.08984375" style="27" bestFit="1" customWidth="1"/>
    <col min="1288" max="1288" width="3.54296875" style="27" customWidth="1"/>
    <col min="1289" max="1289" width="9.08984375" style="27" bestFit="1" customWidth="1"/>
    <col min="1290" max="1290" width="3.54296875" style="27" customWidth="1"/>
    <col min="1291" max="1291" width="9.08984375" style="27" bestFit="1" customWidth="1"/>
    <col min="1292" max="1292" width="3.54296875" style="27" customWidth="1"/>
    <col min="1293" max="1293" width="9.26953125" style="27" bestFit="1" customWidth="1"/>
    <col min="1294" max="1537" width="9" style="27"/>
    <col min="1538" max="1538" width="7.7265625" style="27" customWidth="1"/>
    <col min="1539" max="1539" width="14.26953125" style="27" bestFit="1" customWidth="1"/>
    <col min="1540" max="1540" width="3.54296875" style="27" customWidth="1"/>
    <col min="1541" max="1541" width="9.08984375" style="27" bestFit="1" customWidth="1"/>
    <col min="1542" max="1542" width="3.54296875" style="27" customWidth="1"/>
    <col min="1543" max="1543" width="9.08984375" style="27" bestFit="1" customWidth="1"/>
    <col min="1544" max="1544" width="3.54296875" style="27" customWidth="1"/>
    <col min="1545" max="1545" width="9.08984375" style="27" bestFit="1" customWidth="1"/>
    <col min="1546" max="1546" width="3.54296875" style="27" customWidth="1"/>
    <col min="1547" max="1547" width="9.08984375" style="27" bestFit="1" customWidth="1"/>
    <col min="1548" max="1548" width="3.54296875" style="27" customWidth="1"/>
    <col min="1549" max="1549" width="9.26953125" style="27" bestFit="1" customWidth="1"/>
    <col min="1550" max="1793" width="9" style="27"/>
    <col min="1794" max="1794" width="7.7265625" style="27" customWidth="1"/>
    <col min="1795" max="1795" width="14.26953125" style="27" bestFit="1" customWidth="1"/>
    <col min="1796" max="1796" width="3.54296875" style="27" customWidth="1"/>
    <col min="1797" max="1797" width="9.08984375" style="27" bestFit="1" customWidth="1"/>
    <col min="1798" max="1798" width="3.54296875" style="27" customWidth="1"/>
    <col min="1799" max="1799" width="9.08984375" style="27" bestFit="1" customWidth="1"/>
    <col min="1800" max="1800" width="3.54296875" style="27" customWidth="1"/>
    <col min="1801" max="1801" width="9.08984375" style="27" bestFit="1" customWidth="1"/>
    <col min="1802" max="1802" width="3.54296875" style="27" customWidth="1"/>
    <col min="1803" max="1803" width="9.08984375" style="27" bestFit="1" customWidth="1"/>
    <col min="1804" max="1804" width="3.54296875" style="27" customWidth="1"/>
    <col min="1805" max="1805" width="9.26953125" style="27" bestFit="1" customWidth="1"/>
    <col min="1806" max="2049" width="9" style="27"/>
    <col min="2050" max="2050" width="7.7265625" style="27" customWidth="1"/>
    <col min="2051" max="2051" width="14.26953125" style="27" bestFit="1" customWidth="1"/>
    <col min="2052" max="2052" width="3.54296875" style="27" customWidth="1"/>
    <col min="2053" max="2053" width="9.08984375" style="27" bestFit="1" customWidth="1"/>
    <col min="2054" max="2054" width="3.54296875" style="27" customWidth="1"/>
    <col min="2055" max="2055" width="9.08984375" style="27" bestFit="1" customWidth="1"/>
    <col min="2056" max="2056" width="3.54296875" style="27" customWidth="1"/>
    <col min="2057" max="2057" width="9.08984375" style="27" bestFit="1" customWidth="1"/>
    <col min="2058" max="2058" width="3.54296875" style="27" customWidth="1"/>
    <col min="2059" max="2059" width="9.08984375" style="27" bestFit="1" customWidth="1"/>
    <col min="2060" max="2060" width="3.54296875" style="27" customWidth="1"/>
    <col min="2061" max="2061" width="9.26953125" style="27" bestFit="1" customWidth="1"/>
    <col min="2062" max="2305" width="9" style="27"/>
    <col min="2306" max="2306" width="7.7265625" style="27" customWidth="1"/>
    <col min="2307" max="2307" width="14.26953125" style="27" bestFit="1" customWidth="1"/>
    <col min="2308" max="2308" width="3.54296875" style="27" customWidth="1"/>
    <col min="2309" max="2309" width="9.08984375" style="27" bestFit="1" customWidth="1"/>
    <col min="2310" max="2310" width="3.54296875" style="27" customWidth="1"/>
    <col min="2311" max="2311" width="9.08984375" style="27" bestFit="1" customWidth="1"/>
    <col min="2312" max="2312" width="3.54296875" style="27" customWidth="1"/>
    <col min="2313" max="2313" width="9.08984375" style="27" bestFit="1" customWidth="1"/>
    <col min="2314" max="2314" width="3.54296875" style="27" customWidth="1"/>
    <col min="2315" max="2315" width="9.08984375" style="27" bestFit="1" customWidth="1"/>
    <col min="2316" max="2316" width="3.54296875" style="27" customWidth="1"/>
    <col min="2317" max="2317" width="9.26953125" style="27" bestFit="1" customWidth="1"/>
    <col min="2318" max="2561" width="9" style="27"/>
    <col min="2562" max="2562" width="7.7265625" style="27" customWidth="1"/>
    <col min="2563" max="2563" width="14.26953125" style="27" bestFit="1" customWidth="1"/>
    <col min="2564" max="2564" width="3.54296875" style="27" customWidth="1"/>
    <col min="2565" max="2565" width="9.08984375" style="27" bestFit="1" customWidth="1"/>
    <col min="2566" max="2566" width="3.54296875" style="27" customWidth="1"/>
    <col min="2567" max="2567" width="9.08984375" style="27" bestFit="1" customWidth="1"/>
    <col min="2568" max="2568" width="3.54296875" style="27" customWidth="1"/>
    <col min="2569" max="2569" width="9.08984375" style="27" bestFit="1" customWidth="1"/>
    <col min="2570" max="2570" width="3.54296875" style="27" customWidth="1"/>
    <col min="2571" max="2571" width="9.08984375" style="27" bestFit="1" customWidth="1"/>
    <col min="2572" max="2572" width="3.54296875" style="27" customWidth="1"/>
    <col min="2573" max="2573" width="9.26953125" style="27" bestFit="1" customWidth="1"/>
    <col min="2574" max="2817" width="9" style="27"/>
    <col min="2818" max="2818" width="7.7265625" style="27" customWidth="1"/>
    <col min="2819" max="2819" width="14.26953125" style="27" bestFit="1" customWidth="1"/>
    <col min="2820" max="2820" width="3.54296875" style="27" customWidth="1"/>
    <col min="2821" max="2821" width="9.08984375" style="27" bestFit="1" customWidth="1"/>
    <col min="2822" max="2822" width="3.54296875" style="27" customWidth="1"/>
    <col min="2823" max="2823" width="9.08984375" style="27" bestFit="1" customWidth="1"/>
    <col min="2824" max="2824" width="3.54296875" style="27" customWidth="1"/>
    <col min="2825" max="2825" width="9.08984375" style="27" bestFit="1" customWidth="1"/>
    <col min="2826" max="2826" width="3.54296875" style="27" customWidth="1"/>
    <col min="2827" max="2827" width="9.08984375" style="27" bestFit="1" customWidth="1"/>
    <col min="2828" max="2828" width="3.54296875" style="27" customWidth="1"/>
    <col min="2829" max="2829" width="9.26953125" style="27" bestFit="1" customWidth="1"/>
    <col min="2830" max="3073" width="9" style="27"/>
    <col min="3074" max="3074" width="7.7265625" style="27" customWidth="1"/>
    <col min="3075" max="3075" width="14.26953125" style="27" bestFit="1" customWidth="1"/>
    <col min="3076" max="3076" width="3.54296875" style="27" customWidth="1"/>
    <col min="3077" max="3077" width="9.08984375" style="27" bestFit="1" customWidth="1"/>
    <col min="3078" max="3078" width="3.54296875" style="27" customWidth="1"/>
    <col min="3079" max="3079" width="9.08984375" style="27" bestFit="1" customWidth="1"/>
    <col min="3080" max="3080" width="3.54296875" style="27" customWidth="1"/>
    <col min="3081" max="3081" width="9.08984375" style="27" bestFit="1" customWidth="1"/>
    <col min="3082" max="3082" width="3.54296875" style="27" customWidth="1"/>
    <col min="3083" max="3083" width="9.08984375" style="27" bestFit="1" customWidth="1"/>
    <col min="3084" max="3084" width="3.54296875" style="27" customWidth="1"/>
    <col min="3085" max="3085" width="9.26953125" style="27" bestFit="1" customWidth="1"/>
    <col min="3086" max="3329" width="9" style="27"/>
    <col min="3330" max="3330" width="7.7265625" style="27" customWidth="1"/>
    <col min="3331" max="3331" width="14.26953125" style="27" bestFit="1" customWidth="1"/>
    <col min="3332" max="3332" width="3.54296875" style="27" customWidth="1"/>
    <col min="3333" max="3333" width="9.08984375" style="27" bestFit="1" customWidth="1"/>
    <col min="3334" max="3334" width="3.54296875" style="27" customWidth="1"/>
    <col min="3335" max="3335" width="9.08984375" style="27" bestFit="1" customWidth="1"/>
    <col min="3336" max="3336" width="3.54296875" style="27" customWidth="1"/>
    <col min="3337" max="3337" width="9.08984375" style="27" bestFit="1" customWidth="1"/>
    <col min="3338" max="3338" width="3.54296875" style="27" customWidth="1"/>
    <col min="3339" max="3339" width="9.08984375" style="27" bestFit="1" customWidth="1"/>
    <col min="3340" max="3340" width="3.54296875" style="27" customWidth="1"/>
    <col min="3341" max="3341" width="9.26953125" style="27" bestFit="1" customWidth="1"/>
    <col min="3342" max="3585" width="9" style="27"/>
    <col min="3586" max="3586" width="7.7265625" style="27" customWidth="1"/>
    <col min="3587" max="3587" width="14.26953125" style="27" bestFit="1" customWidth="1"/>
    <col min="3588" max="3588" width="3.54296875" style="27" customWidth="1"/>
    <col min="3589" max="3589" width="9.08984375" style="27" bestFit="1" customWidth="1"/>
    <col min="3590" max="3590" width="3.54296875" style="27" customWidth="1"/>
    <col min="3591" max="3591" width="9.08984375" style="27" bestFit="1" customWidth="1"/>
    <col min="3592" max="3592" width="3.54296875" style="27" customWidth="1"/>
    <col min="3593" max="3593" width="9.08984375" style="27" bestFit="1" customWidth="1"/>
    <col min="3594" max="3594" width="3.54296875" style="27" customWidth="1"/>
    <col min="3595" max="3595" width="9.08984375" style="27" bestFit="1" customWidth="1"/>
    <col min="3596" max="3596" width="3.54296875" style="27" customWidth="1"/>
    <col min="3597" max="3597" width="9.26953125" style="27" bestFit="1" customWidth="1"/>
    <col min="3598" max="3841" width="9" style="27"/>
    <col min="3842" max="3842" width="7.7265625" style="27" customWidth="1"/>
    <col min="3843" max="3843" width="14.26953125" style="27" bestFit="1" customWidth="1"/>
    <col min="3844" max="3844" width="3.54296875" style="27" customWidth="1"/>
    <col min="3845" max="3845" width="9.08984375" style="27" bestFit="1" customWidth="1"/>
    <col min="3846" max="3846" width="3.54296875" style="27" customWidth="1"/>
    <col min="3847" max="3847" width="9.08984375" style="27" bestFit="1" customWidth="1"/>
    <col min="3848" max="3848" width="3.54296875" style="27" customWidth="1"/>
    <col min="3849" max="3849" width="9.08984375" style="27" bestFit="1" customWidth="1"/>
    <col min="3850" max="3850" width="3.54296875" style="27" customWidth="1"/>
    <col min="3851" max="3851" width="9.08984375" style="27" bestFit="1" customWidth="1"/>
    <col min="3852" max="3852" width="3.54296875" style="27" customWidth="1"/>
    <col min="3853" max="3853" width="9.26953125" style="27" bestFit="1" customWidth="1"/>
    <col min="3854" max="4097" width="9" style="27"/>
    <col min="4098" max="4098" width="7.7265625" style="27" customWidth="1"/>
    <col min="4099" max="4099" width="14.26953125" style="27" bestFit="1" customWidth="1"/>
    <col min="4100" max="4100" width="3.54296875" style="27" customWidth="1"/>
    <col min="4101" max="4101" width="9.08984375" style="27" bestFit="1" customWidth="1"/>
    <col min="4102" max="4102" width="3.54296875" style="27" customWidth="1"/>
    <col min="4103" max="4103" width="9.08984375" style="27" bestFit="1" customWidth="1"/>
    <col min="4104" max="4104" width="3.54296875" style="27" customWidth="1"/>
    <col min="4105" max="4105" width="9.08984375" style="27" bestFit="1" customWidth="1"/>
    <col min="4106" max="4106" width="3.54296875" style="27" customWidth="1"/>
    <col min="4107" max="4107" width="9.08984375" style="27" bestFit="1" customWidth="1"/>
    <col min="4108" max="4108" width="3.54296875" style="27" customWidth="1"/>
    <col min="4109" max="4109" width="9.26953125" style="27" bestFit="1" customWidth="1"/>
    <col min="4110" max="4353" width="9" style="27"/>
    <col min="4354" max="4354" width="7.7265625" style="27" customWidth="1"/>
    <col min="4355" max="4355" width="14.26953125" style="27" bestFit="1" customWidth="1"/>
    <col min="4356" max="4356" width="3.54296875" style="27" customWidth="1"/>
    <col min="4357" max="4357" width="9.08984375" style="27" bestFit="1" customWidth="1"/>
    <col min="4358" max="4358" width="3.54296875" style="27" customWidth="1"/>
    <col min="4359" max="4359" width="9.08984375" style="27" bestFit="1" customWidth="1"/>
    <col min="4360" max="4360" width="3.54296875" style="27" customWidth="1"/>
    <col min="4361" max="4361" width="9.08984375" style="27" bestFit="1" customWidth="1"/>
    <col min="4362" max="4362" width="3.54296875" style="27" customWidth="1"/>
    <col min="4363" max="4363" width="9.08984375" style="27" bestFit="1" customWidth="1"/>
    <col min="4364" max="4364" width="3.54296875" style="27" customWidth="1"/>
    <col min="4365" max="4365" width="9.26953125" style="27" bestFit="1" customWidth="1"/>
    <col min="4366" max="4609" width="9" style="27"/>
    <col min="4610" max="4610" width="7.7265625" style="27" customWidth="1"/>
    <col min="4611" max="4611" width="14.26953125" style="27" bestFit="1" customWidth="1"/>
    <col min="4612" max="4612" width="3.54296875" style="27" customWidth="1"/>
    <col min="4613" max="4613" width="9.08984375" style="27" bestFit="1" customWidth="1"/>
    <col min="4614" max="4614" width="3.54296875" style="27" customWidth="1"/>
    <col min="4615" max="4615" width="9.08984375" style="27" bestFit="1" customWidth="1"/>
    <col min="4616" max="4616" width="3.54296875" style="27" customWidth="1"/>
    <col min="4617" max="4617" width="9.08984375" style="27" bestFit="1" customWidth="1"/>
    <col min="4618" max="4618" width="3.54296875" style="27" customWidth="1"/>
    <col min="4619" max="4619" width="9.08984375" style="27" bestFit="1" customWidth="1"/>
    <col min="4620" max="4620" width="3.54296875" style="27" customWidth="1"/>
    <col min="4621" max="4621" width="9.26953125" style="27" bestFit="1" customWidth="1"/>
    <col min="4622" max="4865" width="9" style="27"/>
    <col min="4866" max="4866" width="7.7265625" style="27" customWidth="1"/>
    <col min="4867" max="4867" width="14.26953125" style="27" bestFit="1" customWidth="1"/>
    <col min="4868" max="4868" width="3.54296875" style="27" customWidth="1"/>
    <col min="4869" max="4869" width="9.08984375" style="27" bestFit="1" customWidth="1"/>
    <col min="4870" max="4870" width="3.54296875" style="27" customWidth="1"/>
    <col min="4871" max="4871" width="9.08984375" style="27" bestFit="1" customWidth="1"/>
    <col min="4872" max="4872" width="3.54296875" style="27" customWidth="1"/>
    <col min="4873" max="4873" width="9.08984375" style="27" bestFit="1" customWidth="1"/>
    <col min="4874" max="4874" width="3.54296875" style="27" customWidth="1"/>
    <col min="4875" max="4875" width="9.08984375" style="27" bestFit="1" customWidth="1"/>
    <col min="4876" max="4876" width="3.54296875" style="27" customWidth="1"/>
    <col min="4877" max="4877" width="9.26953125" style="27" bestFit="1" customWidth="1"/>
    <col min="4878" max="5121" width="9" style="27"/>
    <col min="5122" max="5122" width="7.7265625" style="27" customWidth="1"/>
    <col min="5123" max="5123" width="14.26953125" style="27" bestFit="1" customWidth="1"/>
    <col min="5124" max="5124" width="3.54296875" style="27" customWidth="1"/>
    <col min="5125" max="5125" width="9.08984375" style="27" bestFit="1" customWidth="1"/>
    <col min="5126" max="5126" width="3.54296875" style="27" customWidth="1"/>
    <col min="5127" max="5127" width="9.08984375" style="27" bestFit="1" customWidth="1"/>
    <col min="5128" max="5128" width="3.54296875" style="27" customWidth="1"/>
    <col min="5129" max="5129" width="9.08984375" style="27" bestFit="1" customWidth="1"/>
    <col min="5130" max="5130" width="3.54296875" style="27" customWidth="1"/>
    <col min="5131" max="5131" width="9.08984375" style="27" bestFit="1" customWidth="1"/>
    <col min="5132" max="5132" width="3.54296875" style="27" customWidth="1"/>
    <col min="5133" max="5133" width="9.26953125" style="27" bestFit="1" customWidth="1"/>
    <col min="5134" max="5377" width="9" style="27"/>
    <col min="5378" max="5378" width="7.7265625" style="27" customWidth="1"/>
    <col min="5379" max="5379" width="14.26953125" style="27" bestFit="1" customWidth="1"/>
    <col min="5380" max="5380" width="3.54296875" style="27" customWidth="1"/>
    <col min="5381" max="5381" width="9.08984375" style="27" bestFit="1" customWidth="1"/>
    <col min="5382" max="5382" width="3.54296875" style="27" customWidth="1"/>
    <col min="5383" max="5383" width="9.08984375" style="27" bestFit="1" customWidth="1"/>
    <col min="5384" max="5384" width="3.54296875" style="27" customWidth="1"/>
    <col min="5385" max="5385" width="9.08984375" style="27" bestFit="1" customWidth="1"/>
    <col min="5386" max="5386" width="3.54296875" style="27" customWidth="1"/>
    <col min="5387" max="5387" width="9.08984375" style="27" bestFit="1" customWidth="1"/>
    <col min="5388" max="5388" width="3.54296875" style="27" customWidth="1"/>
    <col min="5389" max="5389" width="9.26953125" style="27" bestFit="1" customWidth="1"/>
    <col min="5390" max="5633" width="9" style="27"/>
    <col min="5634" max="5634" width="7.7265625" style="27" customWidth="1"/>
    <col min="5635" max="5635" width="14.26953125" style="27" bestFit="1" customWidth="1"/>
    <col min="5636" max="5636" width="3.54296875" style="27" customWidth="1"/>
    <col min="5637" max="5637" width="9.08984375" style="27" bestFit="1" customWidth="1"/>
    <col min="5638" max="5638" width="3.54296875" style="27" customWidth="1"/>
    <col min="5639" max="5639" width="9.08984375" style="27" bestFit="1" customWidth="1"/>
    <col min="5640" max="5640" width="3.54296875" style="27" customWidth="1"/>
    <col min="5641" max="5641" width="9.08984375" style="27" bestFit="1" customWidth="1"/>
    <col min="5642" max="5642" width="3.54296875" style="27" customWidth="1"/>
    <col min="5643" max="5643" width="9.08984375" style="27" bestFit="1" customWidth="1"/>
    <col min="5644" max="5644" width="3.54296875" style="27" customWidth="1"/>
    <col min="5645" max="5645" width="9.26953125" style="27" bestFit="1" customWidth="1"/>
    <col min="5646" max="5889" width="9" style="27"/>
    <col min="5890" max="5890" width="7.7265625" style="27" customWidth="1"/>
    <col min="5891" max="5891" width="14.26953125" style="27" bestFit="1" customWidth="1"/>
    <col min="5892" max="5892" width="3.54296875" style="27" customWidth="1"/>
    <col min="5893" max="5893" width="9.08984375" style="27" bestFit="1" customWidth="1"/>
    <col min="5894" max="5894" width="3.54296875" style="27" customWidth="1"/>
    <col min="5895" max="5895" width="9.08984375" style="27" bestFit="1" customWidth="1"/>
    <col min="5896" max="5896" width="3.54296875" style="27" customWidth="1"/>
    <col min="5897" max="5897" width="9.08984375" style="27" bestFit="1" customWidth="1"/>
    <col min="5898" max="5898" width="3.54296875" style="27" customWidth="1"/>
    <col min="5899" max="5899" width="9.08984375" style="27" bestFit="1" customWidth="1"/>
    <col min="5900" max="5900" width="3.54296875" style="27" customWidth="1"/>
    <col min="5901" max="5901" width="9.26953125" style="27" bestFit="1" customWidth="1"/>
    <col min="5902" max="6145" width="9" style="27"/>
    <col min="6146" max="6146" width="7.7265625" style="27" customWidth="1"/>
    <col min="6147" max="6147" width="14.26953125" style="27" bestFit="1" customWidth="1"/>
    <col min="6148" max="6148" width="3.54296875" style="27" customWidth="1"/>
    <col min="6149" max="6149" width="9.08984375" style="27" bestFit="1" customWidth="1"/>
    <col min="6150" max="6150" width="3.54296875" style="27" customWidth="1"/>
    <col min="6151" max="6151" width="9.08984375" style="27" bestFit="1" customWidth="1"/>
    <col min="6152" max="6152" width="3.54296875" style="27" customWidth="1"/>
    <col min="6153" max="6153" width="9.08984375" style="27" bestFit="1" customWidth="1"/>
    <col min="6154" max="6154" width="3.54296875" style="27" customWidth="1"/>
    <col min="6155" max="6155" width="9.08984375" style="27" bestFit="1" customWidth="1"/>
    <col min="6156" max="6156" width="3.54296875" style="27" customWidth="1"/>
    <col min="6157" max="6157" width="9.26953125" style="27" bestFit="1" customWidth="1"/>
    <col min="6158" max="6401" width="9" style="27"/>
    <col min="6402" max="6402" width="7.7265625" style="27" customWidth="1"/>
    <col min="6403" max="6403" width="14.26953125" style="27" bestFit="1" customWidth="1"/>
    <col min="6404" max="6404" width="3.54296875" style="27" customWidth="1"/>
    <col min="6405" max="6405" width="9.08984375" style="27" bestFit="1" customWidth="1"/>
    <col min="6406" max="6406" width="3.54296875" style="27" customWidth="1"/>
    <col min="6407" max="6407" width="9.08984375" style="27" bestFit="1" customWidth="1"/>
    <col min="6408" max="6408" width="3.54296875" style="27" customWidth="1"/>
    <col min="6409" max="6409" width="9.08984375" style="27" bestFit="1" customWidth="1"/>
    <col min="6410" max="6410" width="3.54296875" style="27" customWidth="1"/>
    <col min="6411" max="6411" width="9.08984375" style="27" bestFit="1" customWidth="1"/>
    <col min="6412" max="6412" width="3.54296875" style="27" customWidth="1"/>
    <col min="6413" max="6413" width="9.26953125" style="27" bestFit="1" customWidth="1"/>
    <col min="6414" max="6657" width="9" style="27"/>
    <col min="6658" max="6658" width="7.7265625" style="27" customWidth="1"/>
    <col min="6659" max="6659" width="14.26953125" style="27" bestFit="1" customWidth="1"/>
    <col min="6660" max="6660" width="3.54296875" style="27" customWidth="1"/>
    <col min="6661" max="6661" width="9.08984375" style="27" bestFit="1" customWidth="1"/>
    <col min="6662" max="6662" width="3.54296875" style="27" customWidth="1"/>
    <col min="6663" max="6663" width="9.08984375" style="27" bestFit="1" customWidth="1"/>
    <col min="6664" max="6664" width="3.54296875" style="27" customWidth="1"/>
    <col min="6665" max="6665" width="9.08984375" style="27" bestFit="1" customWidth="1"/>
    <col min="6666" max="6666" width="3.54296875" style="27" customWidth="1"/>
    <col min="6667" max="6667" width="9.08984375" style="27" bestFit="1" customWidth="1"/>
    <col min="6668" max="6668" width="3.54296875" style="27" customWidth="1"/>
    <col min="6669" max="6669" width="9.26953125" style="27" bestFit="1" customWidth="1"/>
    <col min="6670" max="6913" width="9" style="27"/>
    <col min="6914" max="6914" width="7.7265625" style="27" customWidth="1"/>
    <col min="6915" max="6915" width="14.26953125" style="27" bestFit="1" customWidth="1"/>
    <col min="6916" max="6916" width="3.54296875" style="27" customWidth="1"/>
    <col min="6917" max="6917" width="9.08984375" style="27" bestFit="1" customWidth="1"/>
    <col min="6918" max="6918" width="3.54296875" style="27" customWidth="1"/>
    <col min="6919" max="6919" width="9.08984375" style="27" bestFit="1" customWidth="1"/>
    <col min="6920" max="6920" width="3.54296875" style="27" customWidth="1"/>
    <col min="6921" max="6921" width="9.08984375" style="27" bestFit="1" customWidth="1"/>
    <col min="6922" max="6922" width="3.54296875" style="27" customWidth="1"/>
    <col min="6923" max="6923" width="9.08984375" style="27" bestFit="1" customWidth="1"/>
    <col min="6924" max="6924" width="3.54296875" style="27" customWidth="1"/>
    <col min="6925" max="6925" width="9.26953125" style="27" bestFit="1" customWidth="1"/>
    <col min="6926" max="7169" width="9" style="27"/>
    <col min="7170" max="7170" width="7.7265625" style="27" customWidth="1"/>
    <col min="7171" max="7171" width="14.26953125" style="27" bestFit="1" customWidth="1"/>
    <col min="7172" max="7172" width="3.54296875" style="27" customWidth="1"/>
    <col min="7173" max="7173" width="9.08984375" style="27" bestFit="1" customWidth="1"/>
    <col min="7174" max="7174" width="3.54296875" style="27" customWidth="1"/>
    <col min="7175" max="7175" width="9.08984375" style="27" bestFit="1" customWidth="1"/>
    <col min="7176" max="7176" width="3.54296875" style="27" customWidth="1"/>
    <col min="7177" max="7177" width="9.08984375" style="27" bestFit="1" customWidth="1"/>
    <col min="7178" max="7178" width="3.54296875" style="27" customWidth="1"/>
    <col min="7179" max="7179" width="9.08984375" style="27" bestFit="1" customWidth="1"/>
    <col min="7180" max="7180" width="3.54296875" style="27" customWidth="1"/>
    <col min="7181" max="7181" width="9.26953125" style="27" bestFit="1" customWidth="1"/>
    <col min="7182" max="7425" width="9" style="27"/>
    <col min="7426" max="7426" width="7.7265625" style="27" customWidth="1"/>
    <col min="7427" max="7427" width="14.26953125" style="27" bestFit="1" customWidth="1"/>
    <col min="7428" max="7428" width="3.54296875" style="27" customWidth="1"/>
    <col min="7429" max="7429" width="9.08984375" style="27" bestFit="1" customWidth="1"/>
    <col min="7430" max="7430" width="3.54296875" style="27" customWidth="1"/>
    <col min="7431" max="7431" width="9.08984375" style="27" bestFit="1" customWidth="1"/>
    <col min="7432" max="7432" width="3.54296875" style="27" customWidth="1"/>
    <col min="7433" max="7433" width="9.08984375" style="27" bestFit="1" customWidth="1"/>
    <col min="7434" max="7434" width="3.54296875" style="27" customWidth="1"/>
    <col min="7435" max="7435" width="9.08984375" style="27" bestFit="1" customWidth="1"/>
    <col min="7436" max="7436" width="3.54296875" style="27" customWidth="1"/>
    <col min="7437" max="7437" width="9.26953125" style="27" bestFit="1" customWidth="1"/>
    <col min="7438" max="7681" width="9" style="27"/>
    <col min="7682" max="7682" width="7.7265625" style="27" customWidth="1"/>
    <col min="7683" max="7683" width="14.26953125" style="27" bestFit="1" customWidth="1"/>
    <col min="7684" max="7684" width="3.54296875" style="27" customWidth="1"/>
    <col min="7685" max="7685" width="9.08984375" style="27" bestFit="1" customWidth="1"/>
    <col min="7686" max="7686" width="3.54296875" style="27" customWidth="1"/>
    <col min="7687" max="7687" width="9.08984375" style="27" bestFit="1" customWidth="1"/>
    <col min="7688" max="7688" width="3.54296875" style="27" customWidth="1"/>
    <col min="7689" max="7689" width="9.08984375" style="27" bestFit="1" customWidth="1"/>
    <col min="7690" max="7690" width="3.54296875" style="27" customWidth="1"/>
    <col min="7691" max="7691" width="9.08984375" style="27" bestFit="1" customWidth="1"/>
    <col min="7692" max="7692" width="3.54296875" style="27" customWidth="1"/>
    <col min="7693" max="7693" width="9.26953125" style="27" bestFit="1" customWidth="1"/>
    <col min="7694" max="7937" width="9" style="27"/>
    <col min="7938" max="7938" width="7.7265625" style="27" customWidth="1"/>
    <col min="7939" max="7939" width="14.26953125" style="27" bestFit="1" customWidth="1"/>
    <col min="7940" max="7940" width="3.54296875" style="27" customWidth="1"/>
    <col min="7941" max="7941" width="9.08984375" style="27" bestFit="1" customWidth="1"/>
    <col min="7942" max="7942" width="3.54296875" style="27" customWidth="1"/>
    <col min="7943" max="7943" width="9.08984375" style="27" bestFit="1" customWidth="1"/>
    <col min="7944" max="7944" width="3.54296875" style="27" customWidth="1"/>
    <col min="7945" max="7945" width="9.08984375" style="27" bestFit="1" customWidth="1"/>
    <col min="7946" max="7946" width="3.54296875" style="27" customWidth="1"/>
    <col min="7947" max="7947" width="9.08984375" style="27" bestFit="1" customWidth="1"/>
    <col min="7948" max="7948" width="3.54296875" style="27" customWidth="1"/>
    <col min="7949" max="7949" width="9.26953125" style="27" bestFit="1" customWidth="1"/>
    <col min="7950" max="8193" width="9" style="27"/>
    <col min="8194" max="8194" width="7.7265625" style="27" customWidth="1"/>
    <col min="8195" max="8195" width="14.26953125" style="27" bestFit="1" customWidth="1"/>
    <col min="8196" max="8196" width="3.54296875" style="27" customWidth="1"/>
    <col min="8197" max="8197" width="9.08984375" style="27" bestFit="1" customWidth="1"/>
    <col min="8198" max="8198" width="3.54296875" style="27" customWidth="1"/>
    <col min="8199" max="8199" width="9.08984375" style="27" bestFit="1" customWidth="1"/>
    <col min="8200" max="8200" width="3.54296875" style="27" customWidth="1"/>
    <col min="8201" max="8201" width="9.08984375" style="27" bestFit="1" customWidth="1"/>
    <col min="8202" max="8202" width="3.54296875" style="27" customWidth="1"/>
    <col min="8203" max="8203" width="9.08984375" style="27" bestFit="1" customWidth="1"/>
    <col min="8204" max="8204" width="3.54296875" style="27" customWidth="1"/>
    <col min="8205" max="8205" width="9.26953125" style="27" bestFit="1" customWidth="1"/>
    <col min="8206" max="8449" width="9" style="27"/>
    <col min="8450" max="8450" width="7.7265625" style="27" customWidth="1"/>
    <col min="8451" max="8451" width="14.26953125" style="27" bestFit="1" customWidth="1"/>
    <col min="8452" max="8452" width="3.54296875" style="27" customWidth="1"/>
    <col min="8453" max="8453" width="9.08984375" style="27" bestFit="1" customWidth="1"/>
    <col min="8454" max="8454" width="3.54296875" style="27" customWidth="1"/>
    <col min="8455" max="8455" width="9.08984375" style="27" bestFit="1" customWidth="1"/>
    <col min="8456" max="8456" width="3.54296875" style="27" customWidth="1"/>
    <col min="8457" max="8457" width="9.08984375" style="27" bestFit="1" customWidth="1"/>
    <col min="8458" max="8458" width="3.54296875" style="27" customWidth="1"/>
    <col min="8459" max="8459" width="9.08984375" style="27" bestFit="1" customWidth="1"/>
    <col min="8460" max="8460" width="3.54296875" style="27" customWidth="1"/>
    <col min="8461" max="8461" width="9.26953125" style="27" bestFit="1" customWidth="1"/>
    <col min="8462" max="8705" width="9" style="27"/>
    <col min="8706" max="8706" width="7.7265625" style="27" customWidth="1"/>
    <col min="8707" max="8707" width="14.26953125" style="27" bestFit="1" customWidth="1"/>
    <col min="8708" max="8708" width="3.54296875" style="27" customWidth="1"/>
    <col min="8709" max="8709" width="9.08984375" style="27" bestFit="1" customWidth="1"/>
    <col min="8710" max="8710" width="3.54296875" style="27" customWidth="1"/>
    <col min="8711" max="8711" width="9.08984375" style="27" bestFit="1" customWidth="1"/>
    <col min="8712" max="8712" width="3.54296875" style="27" customWidth="1"/>
    <col min="8713" max="8713" width="9.08984375" style="27" bestFit="1" customWidth="1"/>
    <col min="8714" max="8714" width="3.54296875" style="27" customWidth="1"/>
    <col min="8715" max="8715" width="9.08984375" style="27" bestFit="1" customWidth="1"/>
    <col min="8716" max="8716" width="3.54296875" style="27" customWidth="1"/>
    <col min="8717" max="8717" width="9.26953125" style="27" bestFit="1" customWidth="1"/>
    <col min="8718" max="8961" width="9" style="27"/>
    <col min="8962" max="8962" width="7.7265625" style="27" customWidth="1"/>
    <col min="8963" max="8963" width="14.26953125" style="27" bestFit="1" customWidth="1"/>
    <col min="8964" max="8964" width="3.54296875" style="27" customWidth="1"/>
    <col min="8965" max="8965" width="9.08984375" style="27" bestFit="1" customWidth="1"/>
    <col min="8966" max="8966" width="3.54296875" style="27" customWidth="1"/>
    <col min="8967" max="8967" width="9.08984375" style="27" bestFit="1" customWidth="1"/>
    <col min="8968" max="8968" width="3.54296875" style="27" customWidth="1"/>
    <col min="8969" max="8969" width="9.08984375" style="27" bestFit="1" customWidth="1"/>
    <col min="8970" max="8970" width="3.54296875" style="27" customWidth="1"/>
    <col min="8971" max="8971" width="9.08984375" style="27" bestFit="1" customWidth="1"/>
    <col min="8972" max="8972" width="3.54296875" style="27" customWidth="1"/>
    <col min="8973" max="8973" width="9.26953125" style="27" bestFit="1" customWidth="1"/>
    <col min="8974" max="9217" width="9" style="27"/>
    <col min="9218" max="9218" width="7.7265625" style="27" customWidth="1"/>
    <col min="9219" max="9219" width="14.26953125" style="27" bestFit="1" customWidth="1"/>
    <col min="9220" max="9220" width="3.54296875" style="27" customWidth="1"/>
    <col min="9221" max="9221" width="9.08984375" style="27" bestFit="1" customWidth="1"/>
    <col min="9222" max="9222" width="3.54296875" style="27" customWidth="1"/>
    <col min="9223" max="9223" width="9.08984375" style="27" bestFit="1" customWidth="1"/>
    <col min="9224" max="9224" width="3.54296875" style="27" customWidth="1"/>
    <col min="9225" max="9225" width="9.08984375" style="27" bestFit="1" customWidth="1"/>
    <col min="9226" max="9226" width="3.54296875" style="27" customWidth="1"/>
    <col min="9227" max="9227" width="9.08984375" style="27" bestFit="1" customWidth="1"/>
    <col min="9228" max="9228" width="3.54296875" style="27" customWidth="1"/>
    <col min="9229" max="9229" width="9.26953125" style="27" bestFit="1" customWidth="1"/>
    <col min="9230" max="9473" width="9" style="27"/>
    <col min="9474" max="9474" width="7.7265625" style="27" customWidth="1"/>
    <col min="9475" max="9475" width="14.26953125" style="27" bestFit="1" customWidth="1"/>
    <col min="9476" max="9476" width="3.54296875" style="27" customWidth="1"/>
    <col min="9477" max="9477" width="9.08984375" style="27" bestFit="1" customWidth="1"/>
    <col min="9478" max="9478" width="3.54296875" style="27" customWidth="1"/>
    <col min="9479" max="9479" width="9.08984375" style="27" bestFit="1" customWidth="1"/>
    <col min="9480" max="9480" width="3.54296875" style="27" customWidth="1"/>
    <col min="9481" max="9481" width="9.08984375" style="27" bestFit="1" customWidth="1"/>
    <col min="9482" max="9482" width="3.54296875" style="27" customWidth="1"/>
    <col min="9483" max="9483" width="9.08984375" style="27" bestFit="1" customWidth="1"/>
    <col min="9484" max="9484" width="3.54296875" style="27" customWidth="1"/>
    <col min="9485" max="9485" width="9.26953125" style="27" bestFit="1" customWidth="1"/>
    <col min="9486" max="9729" width="9" style="27"/>
    <col min="9730" max="9730" width="7.7265625" style="27" customWidth="1"/>
    <col min="9731" max="9731" width="14.26953125" style="27" bestFit="1" customWidth="1"/>
    <col min="9732" max="9732" width="3.54296875" style="27" customWidth="1"/>
    <col min="9733" max="9733" width="9.08984375" style="27" bestFit="1" customWidth="1"/>
    <col min="9734" max="9734" width="3.54296875" style="27" customWidth="1"/>
    <col min="9735" max="9735" width="9.08984375" style="27" bestFit="1" customWidth="1"/>
    <col min="9736" max="9736" width="3.54296875" style="27" customWidth="1"/>
    <col min="9737" max="9737" width="9.08984375" style="27" bestFit="1" customWidth="1"/>
    <col min="9738" max="9738" width="3.54296875" style="27" customWidth="1"/>
    <col min="9739" max="9739" width="9.08984375" style="27" bestFit="1" customWidth="1"/>
    <col min="9740" max="9740" width="3.54296875" style="27" customWidth="1"/>
    <col min="9741" max="9741" width="9.26953125" style="27" bestFit="1" customWidth="1"/>
    <col min="9742" max="9985" width="9" style="27"/>
    <col min="9986" max="9986" width="7.7265625" style="27" customWidth="1"/>
    <col min="9987" max="9987" width="14.26953125" style="27" bestFit="1" customWidth="1"/>
    <col min="9988" max="9988" width="3.54296875" style="27" customWidth="1"/>
    <col min="9989" max="9989" width="9.08984375" style="27" bestFit="1" customWidth="1"/>
    <col min="9990" max="9990" width="3.54296875" style="27" customWidth="1"/>
    <col min="9991" max="9991" width="9.08984375" style="27" bestFit="1" customWidth="1"/>
    <col min="9992" max="9992" width="3.54296875" style="27" customWidth="1"/>
    <col min="9993" max="9993" width="9.08984375" style="27" bestFit="1" customWidth="1"/>
    <col min="9994" max="9994" width="3.54296875" style="27" customWidth="1"/>
    <col min="9995" max="9995" width="9.08984375" style="27" bestFit="1" customWidth="1"/>
    <col min="9996" max="9996" width="3.54296875" style="27" customWidth="1"/>
    <col min="9997" max="9997" width="9.26953125" style="27" bestFit="1" customWidth="1"/>
    <col min="9998" max="10241" width="9" style="27"/>
    <col min="10242" max="10242" width="7.7265625" style="27" customWidth="1"/>
    <col min="10243" max="10243" width="14.26953125" style="27" bestFit="1" customWidth="1"/>
    <col min="10244" max="10244" width="3.54296875" style="27" customWidth="1"/>
    <col min="10245" max="10245" width="9.08984375" style="27" bestFit="1" customWidth="1"/>
    <col min="10246" max="10246" width="3.54296875" style="27" customWidth="1"/>
    <col min="10247" max="10247" width="9.08984375" style="27" bestFit="1" customWidth="1"/>
    <col min="10248" max="10248" width="3.54296875" style="27" customWidth="1"/>
    <col min="10249" max="10249" width="9.08984375" style="27" bestFit="1" customWidth="1"/>
    <col min="10250" max="10250" width="3.54296875" style="27" customWidth="1"/>
    <col min="10251" max="10251" width="9.08984375" style="27" bestFit="1" customWidth="1"/>
    <col min="10252" max="10252" width="3.54296875" style="27" customWidth="1"/>
    <col min="10253" max="10253" width="9.26953125" style="27" bestFit="1" customWidth="1"/>
    <col min="10254" max="10497" width="9" style="27"/>
    <col min="10498" max="10498" width="7.7265625" style="27" customWidth="1"/>
    <col min="10499" max="10499" width="14.26953125" style="27" bestFit="1" customWidth="1"/>
    <col min="10500" max="10500" width="3.54296875" style="27" customWidth="1"/>
    <col min="10501" max="10501" width="9.08984375" style="27" bestFit="1" customWidth="1"/>
    <col min="10502" max="10502" width="3.54296875" style="27" customWidth="1"/>
    <col min="10503" max="10503" width="9.08984375" style="27" bestFit="1" customWidth="1"/>
    <col min="10504" max="10504" width="3.54296875" style="27" customWidth="1"/>
    <col min="10505" max="10505" width="9.08984375" style="27" bestFit="1" customWidth="1"/>
    <col min="10506" max="10506" width="3.54296875" style="27" customWidth="1"/>
    <col min="10507" max="10507" width="9.08984375" style="27" bestFit="1" customWidth="1"/>
    <col min="10508" max="10508" width="3.54296875" style="27" customWidth="1"/>
    <col min="10509" max="10509" width="9.26953125" style="27" bestFit="1" customWidth="1"/>
    <col min="10510" max="10753" width="9" style="27"/>
    <col min="10754" max="10754" width="7.7265625" style="27" customWidth="1"/>
    <col min="10755" max="10755" width="14.26953125" style="27" bestFit="1" customWidth="1"/>
    <col min="10756" max="10756" width="3.54296875" style="27" customWidth="1"/>
    <col min="10757" max="10757" width="9.08984375" style="27" bestFit="1" customWidth="1"/>
    <col min="10758" max="10758" width="3.54296875" style="27" customWidth="1"/>
    <col min="10759" max="10759" width="9.08984375" style="27" bestFit="1" customWidth="1"/>
    <col min="10760" max="10760" width="3.54296875" style="27" customWidth="1"/>
    <col min="10761" max="10761" width="9.08984375" style="27" bestFit="1" customWidth="1"/>
    <col min="10762" max="10762" width="3.54296875" style="27" customWidth="1"/>
    <col min="10763" max="10763" width="9.08984375" style="27" bestFit="1" customWidth="1"/>
    <col min="10764" max="10764" width="3.54296875" style="27" customWidth="1"/>
    <col min="10765" max="10765" width="9.26953125" style="27" bestFit="1" customWidth="1"/>
    <col min="10766" max="11009" width="9" style="27"/>
    <col min="11010" max="11010" width="7.7265625" style="27" customWidth="1"/>
    <col min="11011" max="11011" width="14.26953125" style="27" bestFit="1" customWidth="1"/>
    <col min="11012" max="11012" width="3.54296875" style="27" customWidth="1"/>
    <col min="11013" max="11013" width="9.08984375" style="27" bestFit="1" customWidth="1"/>
    <col min="11014" max="11014" width="3.54296875" style="27" customWidth="1"/>
    <col min="11015" max="11015" width="9.08984375" style="27" bestFit="1" customWidth="1"/>
    <col min="11016" max="11016" width="3.54296875" style="27" customWidth="1"/>
    <col min="11017" max="11017" width="9.08984375" style="27" bestFit="1" customWidth="1"/>
    <col min="11018" max="11018" width="3.54296875" style="27" customWidth="1"/>
    <col min="11019" max="11019" width="9.08984375" style="27" bestFit="1" customWidth="1"/>
    <col min="11020" max="11020" width="3.54296875" style="27" customWidth="1"/>
    <col min="11021" max="11021" width="9.26953125" style="27" bestFit="1" customWidth="1"/>
    <col min="11022" max="11265" width="9" style="27"/>
    <col min="11266" max="11266" width="7.7265625" style="27" customWidth="1"/>
    <col min="11267" max="11267" width="14.26953125" style="27" bestFit="1" customWidth="1"/>
    <col min="11268" max="11268" width="3.54296875" style="27" customWidth="1"/>
    <col min="11269" max="11269" width="9.08984375" style="27" bestFit="1" customWidth="1"/>
    <col min="11270" max="11270" width="3.54296875" style="27" customWidth="1"/>
    <col min="11271" max="11271" width="9.08984375" style="27" bestFit="1" customWidth="1"/>
    <col min="11272" max="11272" width="3.54296875" style="27" customWidth="1"/>
    <col min="11273" max="11273" width="9.08984375" style="27" bestFit="1" customWidth="1"/>
    <col min="11274" max="11274" width="3.54296875" style="27" customWidth="1"/>
    <col min="11275" max="11275" width="9.08984375" style="27" bestFit="1" customWidth="1"/>
    <col min="11276" max="11276" width="3.54296875" style="27" customWidth="1"/>
    <col min="11277" max="11277" width="9.26953125" style="27" bestFit="1" customWidth="1"/>
    <col min="11278" max="11521" width="9" style="27"/>
    <col min="11522" max="11522" width="7.7265625" style="27" customWidth="1"/>
    <col min="11523" max="11523" width="14.26953125" style="27" bestFit="1" customWidth="1"/>
    <col min="11524" max="11524" width="3.54296875" style="27" customWidth="1"/>
    <col min="11525" max="11525" width="9.08984375" style="27" bestFit="1" customWidth="1"/>
    <col min="11526" max="11526" width="3.54296875" style="27" customWidth="1"/>
    <col min="11527" max="11527" width="9.08984375" style="27" bestFit="1" customWidth="1"/>
    <col min="11528" max="11528" width="3.54296875" style="27" customWidth="1"/>
    <col min="11529" max="11529" width="9.08984375" style="27" bestFit="1" customWidth="1"/>
    <col min="11530" max="11530" width="3.54296875" style="27" customWidth="1"/>
    <col min="11531" max="11531" width="9.08984375" style="27" bestFit="1" customWidth="1"/>
    <col min="11532" max="11532" width="3.54296875" style="27" customWidth="1"/>
    <col min="11533" max="11533" width="9.26953125" style="27" bestFit="1" customWidth="1"/>
    <col min="11534" max="11777" width="9" style="27"/>
    <col min="11778" max="11778" width="7.7265625" style="27" customWidth="1"/>
    <col min="11779" max="11779" width="14.26953125" style="27" bestFit="1" customWidth="1"/>
    <col min="11780" max="11780" width="3.54296875" style="27" customWidth="1"/>
    <col min="11781" max="11781" width="9.08984375" style="27" bestFit="1" customWidth="1"/>
    <col min="11782" max="11782" width="3.54296875" style="27" customWidth="1"/>
    <col min="11783" max="11783" width="9.08984375" style="27" bestFit="1" customWidth="1"/>
    <col min="11784" max="11784" width="3.54296875" style="27" customWidth="1"/>
    <col min="11785" max="11785" width="9.08984375" style="27" bestFit="1" customWidth="1"/>
    <col min="11786" max="11786" width="3.54296875" style="27" customWidth="1"/>
    <col min="11787" max="11787" width="9.08984375" style="27" bestFit="1" customWidth="1"/>
    <col min="11788" max="11788" width="3.54296875" style="27" customWidth="1"/>
    <col min="11789" max="11789" width="9.26953125" style="27" bestFit="1" customWidth="1"/>
    <col min="11790" max="12033" width="9" style="27"/>
    <col min="12034" max="12034" width="7.7265625" style="27" customWidth="1"/>
    <col min="12035" max="12035" width="14.26953125" style="27" bestFit="1" customWidth="1"/>
    <col min="12036" max="12036" width="3.54296875" style="27" customWidth="1"/>
    <col min="12037" max="12037" width="9.08984375" style="27" bestFit="1" customWidth="1"/>
    <col min="12038" max="12038" width="3.54296875" style="27" customWidth="1"/>
    <col min="12039" max="12039" width="9.08984375" style="27" bestFit="1" customWidth="1"/>
    <col min="12040" max="12040" width="3.54296875" style="27" customWidth="1"/>
    <col min="12041" max="12041" width="9.08984375" style="27" bestFit="1" customWidth="1"/>
    <col min="12042" max="12042" width="3.54296875" style="27" customWidth="1"/>
    <col min="12043" max="12043" width="9.08984375" style="27" bestFit="1" customWidth="1"/>
    <col min="12044" max="12044" width="3.54296875" style="27" customWidth="1"/>
    <col min="12045" max="12045" width="9.26953125" style="27" bestFit="1" customWidth="1"/>
    <col min="12046" max="12289" width="9" style="27"/>
    <col min="12290" max="12290" width="7.7265625" style="27" customWidth="1"/>
    <col min="12291" max="12291" width="14.26953125" style="27" bestFit="1" customWidth="1"/>
    <col min="12292" max="12292" width="3.54296875" style="27" customWidth="1"/>
    <col min="12293" max="12293" width="9.08984375" style="27" bestFit="1" customWidth="1"/>
    <col min="12294" max="12294" width="3.54296875" style="27" customWidth="1"/>
    <col min="12295" max="12295" width="9.08984375" style="27" bestFit="1" customWidth="1"/>
    <col min="12296" max="12296" width="3.54296875" style="27" customWidth="1"/>
    <col min="12297" max="12297" width="9.08984375" style="27" bestFit="1" customWidth="1"/>
    <col min="12298" max="12298" width="3.54296875" style="27" customWidth="1"/>
    <col min="12299" max="12299" width="9.08984375" style="27" bestFit="1" customWidth="1"/>
    <col min="12300" max="12300" width="3.54296875" style="27" customWidth="1"/>
    <col min="12301" max="12301" width="9.26953125" style="27" bestFit="1" customWidth="1"/>
    <col min="12302" max="12545" width="9" style="27"/>
    <col min="12546" max="12546" width="7.7265625" style="27" customWidth="1"/>
    <col min="12547" max="12547" width="14.26953125" style="27" bestFit="1" customWidth="1"/>
    <col min="12548" max="12548" width="3.54296875" style="27" customWidth="1"/>
    <col min="12549" max="12549" width="9.08984375" style="27" bestFit="1" customWidth="1"/>
    <col min="12550" max="12550" width="3.54296875" style="27" customWidth="1"/>
    <col min="12551" max="12551" width="9.08984375" style="27" bestFit="1" customWidth="1"/>
    <col min="12552" max="12552" width="3.54296875" style="27" customWidth="1"/>
    <col min="12553" max="12553" width="9.08984375" style="27" bestFit="1" customWidth="1"/>
    <col min="12554" max="12554" width="3.54296875" style="27" customWidth="1"/>
    <col min="12555" max="12555" width="9.08984375" style="27" bestFit="1" customWidth="1"/>
    <col min="12556" max="12556" width="3.54296875" style="27" customWidth="1"/>
    <col min="12557" max="12557" width="9.26953125" style="27" bestFit="1" customWidth="1"/>
    <col min="12558" max="12801" width="9" style="27"/>
    <col min="12802" max="12802" width="7.7265625" style="27" customWidth="1"/>
    <col min="12803" max="12803" width="14.26953125" style="27" bestFit="1" customWidth="1"/>
    <col min="12804" max="12804" width="3.54296875" style="27" customWidth="1"/>
    <col min="12805" max="12805" width="9.08984375" style="27" bestFit="1" customWidth="1"/>
    <col min="12806" max="12806" width="3.54296875" style="27" customWidth="1"/>
    <col min="12807" max="12807" width="9.08984375" style="27" bestFit="1" customWidth="1"/>
    <col min="12808" max="12808" width="3.54296875" style="27" customWidth="1"/>
    <col min="12809" max="12809" width="9.08984375" style="27" bestFit="1" customWidth="1"/>
    <col min="12810" max="12810" width="3.54296875" style="27" customWidth="1"/>
    <col min="12811" max="12811" width="9.08984375" style="27" bestFit="1" customWidth="1"/>
    <col min="12812" max="12812" width="3.54296875" style="27" customWidth="1"/>
    <col min="12813" max="12813" width="9.26953125" style="27" bestFit="1" customWidth="1"/>
    <col min="12814" max="13057" width="9" style="27"/>
    <col min="13058" max="13058" width="7.7265625" style="27" customWidth="1"/>
    <col min="13059" max="13059" width="14.26953125" style="27" bestFit="1" customWidth="1"/>
    <col min="13060" max="13060" width="3.54296875" style="27" customWidth="1"/>
    <col min="13061" max="13061" width="9.08984375" style="27" bestFit="1" customWidth="1"/>
    <col min="13062" max="13062" width="3.54296875" style="27" customWidth="1"/>
    <col min="13063" max="13063" width="9.08984375" style="27" bestFit="1" customWidth="1"/>
    <col min="13064" max="13064" width="3.54296875" style="27" customWidth="1"/>
    <col min="13065" max="13065" width="9.08984375" style="27" bestFit="1" customWidth="1"/>
    <col min="13066" max="13066" width="3.54296875" style="27" customWidth="1"/>
    <col min="13067" max="13067" width="9.08984375" style="27" bestFit="1" customWidth="1"/>
    <col min="13068" max="13068" width="3.54296875" style="27" customWidth="1"/>
    <col min="13069" max="13069" width="9.26953125" style="27" bestFit="1" customWidth="1"/>
    <col min="13070" max="13313" width="9" style="27"/>
    <col min="13314" max="13314" width="7.7265625" style="27" customWidth="1"/>
    <col min="13315" max="13315" width="14.26953125" style="27" bestFit="1" customWidth="1"/>
    <col min="13316" max="13316" width="3.54296875" style="27" customWidth="1"/>
    <col min="13317" max="13317" width="9.08984375" style="27" bestFit="1" customWidth="1"/>
    <col min="13318" max="13318" width="3.54296875" style="27" customWidth="1"/>
    <col min="13319" max="13319" width="9.08984375" style="27" bestFit="1" customWidth="1"/>
    <col min="13320" max="13320" width="3.54296875" style="27" customWidth="1"/>
    <col min="13321" max="13321" width="9.08984375" style="27" bestFit="1" customWidth="1"/>
    <col min="13322" max="13322" width="3.54296875" style="27" customWidth="1"/>
    <col min="13323" max="13323" width="9.08984375" style="27" bestFit="1" customWidth="1"/>
    <col min="13324" max="13324" width="3.54296875" style="27" customWidth="1"/>
    <col min="13325" max="13325" width="9.26953125" style="27" bestFit="1" customWidth="1"/>
    <col min="13326" max="13569" width="9" style="27"/>
    <col min="13570" max="13570" width="7.7265625" style="27" customWidth="1"/>
    <col min="13571" max="13571" width="14.26953125" style="27" bestFit="1" customWidth="1"/>
    <col min="13572" max="13572" width="3.54296875" style="27" customWidth="1"/>
    <col min="13573" max="13573" width="9.08984375" style="27" bestFit="1" customWidth="1"/>
    <col min="13574" max="13574" width="3.54296875" style="27" customWidth="1"/>
    <col min="13575" max="13575" width="9.08984375" style="27" bestFit="1" customWidth="1"/>
    <col min="13576" max="13576" width="3.54296875" style="27" customWidth="1"/>
    <col min="13577" max="13577" width="9.08984375" style="27" bestFit="1" customWidth="1"/>
    <col min="13578" max="13578" width="3.54296875" style="27" customWidth="1"/>
    <col min="13579" max="13579" width="9.08984375" style="27" bestFit="1" customWidth="1"/>
    <col min="13580" max="13580" width="3.54296875" style="27" customWidth="1"/>
    <col min="13581" max="13581" width="9.26953125" style="27" bestFit="1" customWidth="1"/>
    <col min="13582" max="13825" width="9" style="27"/>
    <col min="13826" max="13826" width="7.7265625" style="27" customWidth="1"/>
    <col min="13827" max="13827" width="14.26953125" style="27" bestFit="1" customWidth="1"/>
    <col min="13828" max="13828" width="3.54296875" style="27" customWidth="1"/>
    <col min="13829" max="13829" width="9.08984375" style="27" bestFit="1" customWidth="1"/>
    <col min="13830" max="13830" width="3.54296875" style="27" customWidth="1"/>
    <col min="13831" max="13831" width="9.08984375" style="27" bestFit="1" customWidth="1"/>
    <col min="13832" max="13832" width="3.54296875" style="27" customWidth="1"/>
    <col min="13833" max="13833" width="9.08984375" style="27" bestFit="1" customWidth="1"/>
    <col min="13834" max="13834" width="3.54296875" style="27" customWidth="1"/>
    <col min="13835" max="13835" width="9.08984375" style="27" bestFit="1" customWidth="1"/>
    <col min="13836" max="13836" width="3.54296875" style="27" customWidth="1"/>
    <col min="13837" max="13837" width="9.26953125" style="27" bestFit="1" customWidth="1"/>
    <col min="13838" max="14081" width="9" style="27"/>
    <col min="14082" max="14082" width="7.7265625" style="27" customWidth="1"/>
    <col min="14083" max="14083" width="14.26953125" style="27" bestFit="1" customWidth="1"/>
    <col min="14084" max="14084" width="3.54296875" style="27" customWidth="1"/>
    <col min="14085" max="14085" width="9.08984375" style="27" bestFit="1" customWidth="1"/>
    <col min="14086" max="14086" width="3.54296875" style="27" customWidth="1"/>
    <col min="14087" max="14087" width="9.08984375" style="27" bestFit="1" customWidth="1"/>
    <col min="14088" max="14088" width="3.54296875" style="27" customWidth="1"/>
    <col min="14089" max="14089" width="9.08984375" style="27" bestFit="1" customWidth="1"/>
    <col min="14090" max="14090" width="3.54296875" style="27" customWidth="1"/>
    <col min="14091" max="14091" width="9.08984375" style="27" bestFit="1" customWidth="1"/>
    <col min="14092" max="14092" width="3.54296875" style="27" customWidth="1"/>
    <col min="14093" max="14093" width="9.26953125" style="27" bestFit="1" customWidth="1"/>
    <col min="14094" max="14337" width="9" style="27"/>
    <col min="14338" max="14338" width="7.7265625" style="27" customWidth="1"/>
    <col min="14339" max="14339" width="14.26953125" style="27" bestFit="1" customWidth="1"/>
    <col min="14340" max="14340" width="3.54296875" style="27" customWidth="1"/>
    <col min="14341" max="14341" width="9.08984375" style="27" bestFit="1" customWidth="1"/>
    <col min="14342" max="14342" width="3.54296875" style="27" customWidth="1"/>
    <col min="14343" max="14343" width="9.08984375" style="27" bestFit="1" customWidth="1"/>
    <col min="14344" max="14344" width="3.54296875" style="27" customWidth="1"/>
    <col min="14345" max="14345" width="9.08984375" style="27" bestFit="1" customWidth="1"/>
    <col min="14346" max="14346" width="3.54296875" style="27" customWidth="1"/>
    <col min="14347" max="14347" width="9.08984375" style="27" bestFit="1" customWidth="1"/>
    <col min="14348" max="14348" width="3.54296875" style="27" customWidth="1"/>
    <col min="14349" max="14349" width="9.26953125" style="27" bestFit="1" customWidth="1"/>
    <col min="14350" max="14593" width="9" style="27"/>
    <col min="14594" max="14594" width="7.7265625" style="27" customWidth="1"/>
    <col min="14595" max="14595" width="14.26953125" style="27" bestFit="1" customWidth="1"/>
    <col min="14596" max="14596" width="3.54296875" style="27" customWidth="1"/>
    <col min="14597" max="14597" width="9.08984375" style="27" bestFit="1" customWidth="1"/>
    <col min="14598" max="14598" width="3.54296875" style="27" customWidth="1"/>
    <col min="14599" max="14599" width="9.08984375" style="27" bestFit="1" customWidth="1"/>
    <col min="14600" max="14600" width="3.54296875" style="27" customWidth="1"/>
    <col min="14601" max="14601" width="9.08984375" style="27" bestFit="1" customWidth="1"/>
    <col min="14602" max="14602" width="3.54296875" style="27" customWidth="1"/>
    <col min="14603" max="14603" width="9.08984375" style="27" bestFit="1" customWidth="1"/>
    <col min="14604" max="14604" width="3.54296875" style="27" customWidth="1"/>
    <col min="14605" max="14605" width="9.26953125" style="27" bestFit="1" customWidth="1"/>
    <col min="14606" max="14849" width="9" style="27"/>
    <col min="14850" max="14850" width="7.7265625" style="27" customWidth="1"/>
    <col min="14851" max="14851" width="14.26953125" style="27" bestFit="1" customWidth="1"/>
    <col min="14852" max="14852" width="3.54296875" style="27" customWidth="1"/>
    <col min="14853" max="14853" width="9.08984375" style="27" bestFit="1" customWidth="1"/>
    <col min="14854" max="14854" width="3.54296875" style="27" customWidth="1"/>
    <col min="14855" max="14855" width="9.08984375" style="27" bestFit="1" customWidth="1"/>
    <col min="14856" max="14856" width="3.54296875" style="27" customWidth="1"/>
    <col min="14857" max="14857" width="9.08984375" style="27" bestFit="1" customWidth="1"/>
    <col min="14858" max="14858" width="3.54296875" style="27" customWidth="1"/>
    <col min="14859" max="14859" width="9.08984375" style="27" bestFit="1" customWidth="1"/>
    <col min="14860" max="14860" width="3.54296875" style="27" customWidth="1"/>
    <col min="14861" max="14861" width="9.26953125" style="27" bestFit="1" customWidth="1"/>
    <col min="14862" max="15105" width="9" style="27"/>
    <col min="15106" max="15106" width="7.7265625" style="27" customWidth="1"/>
    <col min="15107" max="15107" width="14.26953125" style="27" bestFit="1" customWidth="1"/>
    <col min="15108" max="15108" width="3.54296875" style="27" customWidth="1"/>
    <col min="15109" max="15109" width="9.08984375" style="27" bestFit="1" customWidth="1"/>
    <col min="15110" max="15110" width="3.54296875" style="27" customWidth="1"/>
    <col min="15111" max="15111" width="9.08984375" style="27" bestFit="1" customWidth="1"/>
    <col min="15112" max="15112" width="3.54296875" style="27" customWidth="1"/>
    <col min="15113" max="15113" width="9.08984375" style="27" bestFit="1" customWidth="1"/>
    <col min="15114" max="15114" width="3.54296875" style="27" customWidth="1"/>
    <col min="15115" max="15115" width="9.08984375" style="27" bestFit="1" customWidth="1"/>
    <col min="15116" max="15116" width="3.54296875" style="27" customWidth="1"/>
    <col min="15117" max="15117" width="9.26953125" style="27" bestFit="1" customWidth="1"/>
    <col min="15118" max="15361" width="9" style="27"/>
    <col min="15362" max="15362" width="7.7265625" style="27" customWidth="1"/>
    <col min="15363" max="15363" width="14.26953125" style="27" bestFit="1" customWidth="1"/>
    <col min="15364" max="15364" width="3.54296875" style="27" customWidth="1"/>
    <col min="15365" max="15365" width="9.08984375" style="27" bestFit="1" customWidth="1"/>
    <col min="15366" max="15366" width="3.54296875" style="27" customWidth="1"/>
    <col min="15367" max="15367" width="9.08984375" style="27" bestFit="1" customWidth="1"/>
    <col min="15368" max="15368" width="3.54296875" style="27" customWidth="1"/>
    <col min="15369" max="15369" width="9.08984375" style="27" bestFit="1" customWidth="1"/>
    <col min="15370" max="15370" width="3.54296875" style="27" customWidth="1"/>
    <col min="15371" max="15371" width="9.08984375" style="27" bestFit="1" customWidth="1"/>
    <col min="15372" max="15372" width="3.54296875" style="27" customWidth="1"/>
    <col min="15373" max="15373" width="9.26953125" style="27" bestFit="1" customWidth="1"/>
    <col min="15374" max="15617" width="9" style="27"/>
    <col min="15618" max="15618" width="7.7265625" style="27" customWidth="1"/>
    <col min="15619" max="15619" width="14.26953125" style="27" bestFit="1" customWidth="1"/>
    <col min="15620" max="15620" width="3.54296875" style="27" customWidth="1"/>
    <col min="15621" max="15621" width="9.08984375" style="27" bestFit="1" customWidth="1"/>
    <col min="15622" max="15622" width="3.54296875" style="27" customWidth="1"/>
    <col min="15623" max="15623" width="9.08984375" style="27" bestFit="1" customWidth="1"/>
    <col min="15624" max="15624" width="3.54296875" style="27" customWidth="1"/>
    <col min="15625" max="15625" width="9.08984375" style="27" bestFit="1" customWidth="1"/>
    <col min="15626" max="15626" width="3.54296875" style="27" customWidth="1"/>
    <col min="15627" max="15627" width="9.08984375" style="27" bestFit="1" customWidth="1"/>
    <col min="15628" max="15628" width="3.54296875" style="27" customWidth="1"/>
    <col min="15629" max="15629" width="9.26953125" style="27" bestFit="1" customWidth="1"/>
    <col min="15630" max="15873" width="9" style="27"/>
    <col min="15874" max="15874" width="7.7265625" style="27" customWidth="1"/>
    <col min="15875" max="15875" width="14.26953125" style="27" bestFit="1" customWidth="1"/>
    <col min="15876" max="15876" width="3.54296875" style="27" customWidth="1"/>
    <col min="15877" max="15877" width="9.08984375" style="27" bestFit="1" customWidth="1"/>
    <col min="15878" max="15878" width="3.54296875" style="27" customWidth="1"/>
    <col min="15879" max="15879" width="9.08984375" style="27" bestFit="1" customWidth="1"/>
    <col min="15880" max="15880" width="3.54296875" style="27" customWidth="1"/>
    <col min="15881" max="15881" width="9.08984375" style="27" bestFit="1" customWidth="1"/>
    <col min="15882" max="15882" width="3.54296875" style="27" customWidth="1"/>
    <col min="15883" max="15883" width="9.08984375" style="27" bestFit="1" customWidth="1"/>
    <col min="15884" max="15884" width="3.54296875" style="27" customWidth="1"/>
    <col min="15885" max="15885" width="9.26953125" style="27" bestFit="1" customWidth="1"/>
    <col min="15886" max="16129" width="9" style="27"/>
    <col min="16130" max="16130" width="7.7265625" style="27" customWidth="1"/>
    <col min="16131" max="16131" width="14.26953125" style="27" bestFit="1" customWidth="1"/>
    <col min="16132" max="16132" width="3.54296875" style="27" customWidth="1"/>
    <col min="16133" max="16133" width="9.08984375" style="27" bestFit="1" customWidth="1"/>
    <col min="16134" max="16134" width="3.54296875" style="27" customWidth="1"/>
    <col min="16135" max="16135" width="9.08984375" style="27" bestFit="1" customWidth="1"/>
    <col min="16136" max="16136" width="3.54296875" style="27" customWidth="1"/>
    <col min="16137" max="16137" width="9.08984375" style="27" bestFit="1" customWidth="1"/>
    <col min="16138" max="16138" width="3.54296875" style="27" customWidth="1"/>
    <col min="16139" max="16139" width="9.08984375" style="27" bestFit="1" customWidth="1"/>
    <col min="16140" max="16140" width="3.54296875" style="27" customWidth="1"/>
    <col min="16141" max="16141" width="9.26953125" style="27" bestFit="1" customWidth="1"/>
    <col min="16142" max="16384" width="9" style="27"/>
  </cols>
  <sheetData>
    <row r="1" spans="2:15" ht="12.5" thickBot="1" x14ac:dyDescent="0.35"/>
    <row r="2" spans="2:15" ht="15" customHeight="1" thickTop="1" thickBot="1" x14ac:dyDescent="0.35">
      <c r="B2" s="74" t="s">
        <v>28</v>
      </c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6"/>
    </row>
    <row r="3" spans="2:15" ht="12.5" thickTop="1" x14ac:dyDescent="0.3">
      <c r="B3" s="12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36"/>
      <c r="O3" s="33"/>
    </row>
    <row r="4" spans="2:15" x14ac:dyDescent="0.3">
      <c r="B4" s="37"/>
      <c r="C4" s="7" t="s">
        <v>11</v>
      </c>
      <c r="D4" s="38"/>
      <c r="E4" s="38" t="s">
        <v>14</v>
      </c>
      <c r="F4" s="38"/>
      <c r="G4" s="38" t="s">
        <v>1</v>
      </c>
      <c r="H4" s="38"/>
      <c r="I4" s="38" t="s">
        <v>2</v>
      </c>
      <c r="J4" s="38"/>
      <c r="K4" s="38" t="s">
        <v>3</v>
      </c>
      <c r="L4" s="38"/>
      <c r="M4" s="38" t="s">
        <v>4</v>
      </c>
      <c r="N4" s="36"/>
      <c r="O4" s="33"/>
    </row>
    <row r="5" spans="2:15" x14ac:dyDescent="0.3">
      <c r="B5" s="37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6"/>
      <c r="O5" s="33"/>
    </row>
    <row r="6" spans="2:15" x14ac:dyDescent="0.3">
      <c r="B6" s="37" t="s">
        <v>34</v>
      </c>
      <c r="C6" s="44">
        <f>'PII.1 part 1'!C9</f>
        <v>-40000000</v>
      </c>
      <c r="D6" s="39" t="s">
        <v>15</v>
      </c>
      <c r="E6" s="34">
        <f>'PII.1 part 1'!D9</f>
        <v>3000000</v>
      </c>
      <c r="F6" s="39" t="s">
        <v>15</v>
      </c>
      <c r="G6" s="34">
        <f>'PII.1 part 1'!E9</f>
        <v>5000000</v>
      </c>
      <c r="H6" s="39" t="s">
        <v>15</v>
      </c>
      <c r="I6" s="34">
        <f>'PII.1 part 1'!F9</f>
        <v>6500000</v>
      </c>
      <c r="J6" s="39" t="s">
        <v>15</v>
      </c>
      <c r="K6" s="34">
        <f>'PII.1 part 1'!G9</f>
        <v>8750000</v>
      </c>
      <c r="L6" s="39" t="s">
        <v>15</v>
      </c>
      <c r="M6" s="34">
        <f>'PII.1 part 1'!H9</f>
        <v>92454545</v>
      </c>
      <c r="N6" s="36"/>
      <c r="O6" s="33"/>
    </row>
    <row r="7" spans="2:15" ht="14.5" x14ac:dyDescent="0.35">
      <c r="B7" s="37"/>
      <c r="C7" s="38"/>
      <c r="D7" s="38"/>
      <c r="E7" s="38" t="s">
        <v>16</v>
      </c>
      <c r="F7" s="38"/>
      <c r="G7" s="38" t="s">
        <v>30</v>
      </c>
      <c r="H7" s="38"/>
      <c r="I7" s="38" t="s">
        <v>31</v>
      </c>
      <c r="J7" s="38"/>
      <c r="K7" s="38" t="s">
        <v>32</v>
      </c>
      <c r="L7" s="38"/>
      <c r="M7" s="38" t="s">
        <v>33</v>
      </c>
      <c r="N7" s="36"/>
      <c r="O7" s="33"/>
    </row>
    <row r="8" spans="2:15" ht="20.149999999999999" customHeight="1" thickBot="1" x14ac:dyDescent="0.35">
      <c r="B8" s="40" t="s">
        <v>36</v>
      </c>
      <c r="C8" s="41">
        <f>'PII.1 part 1'!C13</f>
        <v>0</v>
      </c>
      <c r="D8" s="42"/>
      <c r="E8" s="42"/>
      <c r="F8" s="42"/>
      <c r="G8" s="42"/>
      <c r="H8" s="42"/>
      <c r="I8" s="42"/>
      <c r="J8" s="42"/>
      <c r="K8" s="42"/>
      <c r="L8" s="42"/>
      <c r="M8" s="42"/>
      <c r="N8" s="43"/>
      <c r="O8" s="33"/>
    </row>
    <row r="9" spans="2:15" ht="18.5" customHeight="1" thickTop="1" thickBot="1" x14ac:dyDescent="0.35">
      <c r="B9" s="28"/>
      <c r="C9" s="28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</row>
    <row r="10" spans="2:15" ht="15" customHeight="1" thickTop="1" thickBot="1" x14ac:dyDescent="0.35">
      <c r="B10" s="74" t="s">
        <v>29</v>
      </c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6"/>
    </row>
    <row r="11" spans="2:15" ht="12.5" thickTop="1" x14ac:dyDescent="0.3">
      <c r="B11" s="12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36"/>
      <c r="O11" s="33"/>
    </row>
    <row r="12" spans="2:15" x14ac:dyDescent="0.3">
      <c r="B12" s="37"/>
      <c r="C12" s="7" t="s">
        <v>11</v>
      </c>
      <c r="D12" s="38"/>
      <c r="E12" s="38" t="s">
        <v>14</v>
      </c>
      <c r="F12" s="38"/>
      <c r="G12" s="38" t="s">
        <v>1</v>
      </c>
      <c r="H12" s="38"/>
      <c r="I12" s="38" t="s">
        <v>2</v>
      </c>
      <c r="J12" s="38"/>
      <c r="K12" s="38" t="s">
        <v>3</v>
      </c>
      <c r="L12" s="38"/>
      <c r="M12" s="38" t="s">
        <v>4</v>
      </c>
      <c r="N12" s="36"/>
      <c r="O12" s="33"/>
    </row>
    <row r="13" spans="2:15" x14ac:dyDescent="0.3">
      <c r="B13" s="37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6"/>
      <c r="O13" s="33"/>
    </row>
    <row r="14" spans="2:15" x14ac:dyDescent="0.3">
      <c r="B14" s="37" t="s">
        <v>34</v>
      </c>
      <c r="C14" s="44">
        <f>'Fig PII.1 part 2'!C9</f>
        <v>-40000000</v>
      </c>
      <c r="D14" s="39" t="s">
        <v>15</v>
      </c>
      <c r="E14" s="34">
        <f>'Fig PII.1 part 2'!D9</f>
        <v>4000000</v>
      </c>
      <c r="F14" s="39" t="s">
        <v>15</v>
      </c>
      <c r="G14" s="34">
        <f>'Fig PII.1 part 2'!E9</f>
        <v>4300000</v>
      </c>
      <c r="H14" s="39" t="s">
        <v>15</v>
      </c>
      <c r="I14" s="34">
        <f>'Fig PII.1 part 2'!F9</f>
        <v>4600000</v>
      </c>
      <c r="J14" s="39" t="s">
        <v>15</v>
      </c>
      <c r="K14" s="34">
        <f>'Fig PII.1 part 2'!G9</f>
        <v>4900000</v>
      </c>
      <c r="L14" s="39" t="s">
        <v>15</v>
      </c>
      <c r="M14" s="34">
        <f>'Fig PII.1 part 2'!H9</f>
        <v>80971429</v>
      </c>
      <c r="N14" s="36"/>
      <c r="O14" s="33"/>
    </row>
    <row r="15" spans="2:15" ht="14.5" x14ac:dyDescent="0.35">
      <c r="B15" s="37"/>
      <c r="C15" s="38"/>
      <c r="D15" s="38"/>
      <c r="E15" s="38" t="s">
        <v>16</v>
      </c>
      <c r="F15" s="38"/>
      <c r="G15" s="38" t="s">
        <v>30</v>
      </c>
      <c r="H15" s="38"/>
      <c r="I15" s="38" t="s">
        <v>31</v>
      </c>
      <c r="J15" s="38"/>
      <c r="K15" s="38" t="s">
        <v>32</v>
      </c>
      <c r="L15" s="38"/>
      <c r="M15" s="38" t="s">
        <v>33</v>
      </c>
      <c r="N15" s="36"/>
      <c r="O15" s="33"/>
    </row>
    <row r="16" spans="2:15" ht="20.149999999999999" customHeight="1" thickBot="1" x14ac:dyDescent="0.35">
      <c r="B16" s="40" t="s">
        <v>36</v>
      </c>
      <c r="C16" s="41">
        <f>'Fig PII.1 part 2'!C13</f>
        <v>0</v>
      </c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3"/>
      <c r="O16" s="33"/>
    </row>
    <row r="17" ht="12.5" thickTop="1" x14ac:dyDescent="0.3"/>
  </sheetData>
  <mergeCells count="2">
    <mergeCell ref="B2:N2"/>
    <mergeCell ref="B10:N10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E68BDF-52D4-48E2-ADB7-39BB5B39AE44}">
  <dimension ref="B1:I12"/>
  <sheetViews>
    <sheetView workbookViewId="0"/>
  </sheetViews>
  <sheetFormatPr defaultColWidth="9" defaultRowHeight="12" x14ac:dyDescent="0.3"/>
  <cols>
    <col min="1" max="1" width="2.54296875" style="27" customWidth="1"/>
    <col min="2" max="2" width="9" style="27"/>
    <col min="3" max="3" width="12.54296875" style="27" bestFit="1" customWidth="1"/>
    <col min="4" max="258" width="9" style="27"/>
    <col min="259" max="259" width="12.54296875" style="27" bestFit="1" customWidth="1"/>
    <col min="260" max="514" width="9" style="27"/>
    <col min="515" max="515" width="12.54296875" style="27" bestFit="1" customWidth="1"/>
    <col min="516" max="770" width="9" style="27"/>
    <col min="771" max="771" width="12.54296875" style="27" bestFit="1" customWidth="1"/>
    <col min="772" max="1026" width="9" style="27"/>
    <col min="1027" max="1027" width="12.54296875" style="27" bestFit="1" customWidth="1"/>
    <col min="1028" max="1282" width="9" style="27"/>
    <col min="1283" max="1283" width="12.54296875" style="27" bestFit="1" customWidth="1"/>
    <col min="1284" max="1538" width="9" style="27"/>
    <col min="1539" max="1539" width="12.54296875" style="27" bestFit="1" customWidth="1"/>
    <col min="1540" max="1794" width="9" style="27"/>
    <col min="1795" max="1795" width="12.54296875" style="27" bestFit="1" customWidth="1"/>
    <col min="1796" max="2050" width="9" style="27"/>
    <col min="2051" max="2051" width="12.54296875" style="27" bestFit="1" customWidth="1"/>
    <col min="2052" max="2306" width="9" style="27"/>
    <col min="2307" max="2307" width="12.54296875" style="27" bestFit="1" customWidth="1"/>
    <col min="2308" max="2562" width="9" style="27"/>
    <col min="2563" max="2563" width="12.54296875" style="27" bestFit="1" customWidth="1"/>
    <col min="2564" max="2818" width="9" style="27"/>
    <col min="2819" max="2819" width="12.54296875" style="27" bestFit="1" customWidth="1"/>
    <col min="2820" max="3074" width="9" style="27"/>
    <col min="3075" max="3075" width="12.54296875" style="27" bestFit="1" customWidth="1"/>
    <col min="3076" max="3330" width="9" style="27"/>
    <col min="3331" max="3331" width="12.54296875" style="27" bestFit="1" customWidth="1"/>
    <col min="3332" max="3586" width="9" style="27"/>
    <col min="3587" max="3587" width="12.54296875" style="27" bestFit="1" customWidth="1"/>
    <col min="3588" max="3842" width="9" style="27"/>
    <col min="3843" max="3843" width="12.54296875" style="27" bestFit="1" customWidth="1"/>
    <col min="3844" max="4098" width="9" style="27"/>
    <col min="4099" max="4099" width="12.54296875" style="27" bestFit="1" customWidth="1"/>
    <col min="4100" max="4354" width="9" style="27"/>
    <col min="4355" max="4355" width="12.54296875" style="27" bestFit="1" customWidth="1"/>
    <col min="4356" max="4610" width="9" style="27"/>
    <col min="4611" max="4611" width="12.54296875" style="27" bestFit="1" customWidth="1"/>
    <col min="4612" max="4866" width="9" style="27"/>
    <col min="4867" max="4867" width="12.54296875" style="27" bestFit="1" customWidth="1"/>
    <col min="4868" max="5122" width="9" style="27"/>
    <col min="5123" max="5123" width="12.54296875" style="27" bestFit="1" customWidth="1"/>
    <col min="5124" max="5378" width="9" style="27"/>
    <col min="5379" max="5379" width="12.54296875" style="27" bestFit="1" customWidth="1"/>
    <col min="5380" max="5634" width="9" style="27"/>
    <col min="5635" max="5635" width="12.54296875" style="27" bestFit="1" customWidth="1"/>
    <col min="5636" max="5890" width="9" style="27"/>
    <col min="5891" max="5891" width="12.54296875" style="27" bestFit="1" customWidth="1"/>
    <col min="5892" max="6146" width="9" style="27"/>
    <col min="6147" max="6147" width="12.54296875" style="27" bestFit="1" customWidth="1"/>
    <col min="6148" max="6402" width="9" style="27"/>
    <col min="6403" max="6403" width="12.54296875" style="27" bestFit="1" customWidth="1"/>
    <col min="6404" max="6658" width="9" style="27"/>
    <col min="6659" max="6659" width="12.54296875" style="27" bestFit="1" customWidth="1"/>
    <col min="6660" max="6914" width="9" style="27"/>
    <col min="6915" max="6915" width="12.54296875" style="27" bestFit="1" customWidth="1"/>
    <col min="6916" max="7170" width="9" style="27"/>
    <col min="7171" max="7171" width="12.54296875" style="27" bestFit="1" customWidth="1"/>
    <col min="7172" max="7426" width="9" style="27"/>
    <col min="7427" max="7427" width="12.54296875" style="27" bestFit="1" customWidth="1"/>
    <col min="7428" max="7682" width="9" style="27"/>
    <col min="7683" max="7683" width="12.54296875" style="27" bestFit="1" customWidth="1"/>
    <col min="7684" max="7938" width="9" style="27"/>
    <col min="7939" max="7939" width="12.54296875" style="27" bestFit="1" customWidth="1"/>
    <col min="7940" max="8194" width="9" style="27"/>
    <col min="8195" max="8195" width="12.54296875" style="27" bestFit="1" customWidth="1"/>
    <col min="8196" max="8450" width="9" style="27"/>
    <col min="8451" max="8451" width="12.54296875" style="27" bestFit="1" customWidth="1"/>
    <col min="8452" max="8706" width="9" style="27"/>
    <col min="8707" max="8707" width="12.54296875" style="27" bestFit="1" customWidth="1"/>
    <col min="8708" max="8962" width="9" style="27"/>
    <col min="8963" max="8963" width="12.54296875" style="27" bestFit="1" customWidth="1"/>
    <col min="8964" max="9218" width="9" style="27"/>
    <col min="9219" max="9219" width="12.54296875" style="27" bestFit="1" customWidth="1"/>
    <col min="9220" max="9474" width="9" style="27"/>
    <col min="9475" max="9475" width="12.54296875" style="27" bestFit="1" customWidth="1"/>
    <col min="9476" max="9730" width="9" style="27"/>
    <col min="9731" max="9731" width="12.54296875" style="27" bestFit="1" customWidth="1"/>
    <col min="9732" max="9986" width="9" style="27"/>
    <col min="9987" max="9987" width="12.54296875" style="27" bestFit="1" customWidth="1"/>
    <col min="9988" max="10242" width="9" style="27"/>
    <col min="10243" max="10243" width="12.54296875" style="27" bestFit="1" customWidth="1"/>
    <col min="10244" max="10498" width="9" style="27"/>
    <col min="10499" max="10499" width="12.54296875" style="27" bestFit="1" customWidth="1"/>
    <col min="10500" max="10754" width="9" style="27"/>
    <col min="10755" max="10755" width="12.54296875" style="27" bestFit="1" customWidth="1"/>
    <col min="10756" max="11010" width="9" style="27"/>
    <col min="11011" max="11011" width="12.54296875" style="27" bestFit="1" customWidth="1"/>
    <col min="11012" max="11266" width="9" style="27"/>
    <col min="11267" max="11267" width="12.54296875" style="27" bestFit="1" customWidth="1"/>
    <col min="11268" max="11522" width="9" style="27"/>
    <col min="11523" max="11523" width="12.54296875" style="27" bestFit="1" customWidth="1"/>
    <col min="11524" max="11778" width="9" style="27"/>
    <col min="11779" max="11779" width="12.54296875" style="27" bestFit="1" customWidth="1"/>
    <col min="11780" max="12034" width="9" style="27"/>
    <col min="12035" max="12035" width="12.54296875" style="27" bestFit="1" customWidth="1"/>
    <col min="12036" max="12290" width="9" style="27"/>
    <col min="12291" max="12291" width="12.54296875" style="27" bestFit="1" customWidth="1"/>
    <col min="12292" max="12546" width="9" style="27"/>
    <col min="12547" max="12547" width="12.54296875" style="27" bestFit="1" customWidth="1"/>
    <col min="12548" max="12802" width="9" style="27"/>
    <col min="12803" max="12803" width="12.54296875" style="27" bestFit="1" customWidth="1"/>
    <col min="12804" max="13058" width="9" style="27"/>
    <col min="13059" max="13059" width="12.54296875" style="27" bestFit="1" customWidth="1"/>
    <col min="13060" max="13314" width="9" style="27"/>
    <col min="13315" max="13315" width="12.54296875" style="27" bestFit="1" customWidth="1"/>
    <col min="13316" max="13570" width="9" style="27"/>
    <col min="13571" max="13571" width="12.54296875" style="27" bestFit="1" customWidth="1"/>
    <col min="13572" max="13826" width="9" style="27"/>
    <col min="13827" max="13827" width="12.54296875" style="27" bestFit="1" customWidth="1"/>
    <col min="13828" max="14082" width="9" style="27"/>
    <col min="14083" max="14083" width="12.54296875" style="27" bestFit="1" customWidth="1"/>
    <col min="14084" max="14338" width="9" style="27"/>
    <col min="14339" max="14339" width="12.54296875" style="27" bestFit="1" customWidth="1"/>
    <col min="14340" max="14594" width="9" style="27"/>
    <col min="14595" max="14595" width="12.54296875" style="27" bestFit="1" customWidth="1"/>
    <col min="14596" max="14850" width="9" style="27"/>
    <col min="14851" max="14851" width="12.54296875" style="27" bestFit="1" customWidth="1"/>
    <col min="14852" max="15106" width="9" style="27"/>
    <col min="15107" max="15107" width="12.54296875" style="27" bestFit="1" customWidth="1"/>
    <col min="15108" max="15362" width="9" style="27"/>
    <col min="15363" max="15363" width="12.54296875" style="27" bestFit="1" customWidth="1"/>
    <col min="15364" max="15618" width="9" style="27"/>
    <col min="15619" max="15619" width="12.54296875" style="27" bestFit="1" customWidth="1"/>
    <col min="15620" max="15874" width="9" style="27"/>
    <col min="15875" max="15875" width="12.54296875" style="27" bestFit="1" customWidth="1"/>
    <col min="15876" max="16130" width="9" style="27"/>
    <col min="16131" max="16131" width="12.54296875" style="27" bestFit="1" customWidth="1"/>
    <col min="16132" max="16384" width="9" style="27"/>
  </cols>
  <sheetData>
    <row r="1" spans="2:9" ht="12.5" thickBot="1" x14ac:dyDescent="0.35">
      <c r="B1" s="77" t="s">
        <v>44</v>
      </c>
      <c r="C1" s="77"/>
      <c r="D1" s="77"/>
      <c r="E1" s="77"/>
      <c r="F1" s="77"/>
      <c r="G1" s="77"/>
      <c r="H1" s="77"/>
      <c r="I1" s="77"/>
    </row>
    <row r="2" spans="2:9" ht="15" customHeight="1" thickTop="1" thickBot="1" x14ac:dyDescent="0.35">
      <c r="B2" s="74" t="s">
        <v>37</v>
      </c>
      <c r="C2" s="75"/>
      <c r="D2" s="75"/>
      <c r="E2" s="75"/>
      <c r="F2" s="76"/>
    </row>
    <row r="3" spans="2:9" ht="11.9" customHeight="1" thickTop="1" x14ac:dyDescent="0.3">
      <c r="B3" s="37"/>
      <c r="C3" s="38"/>
      <c r="D3" s="38"/>
      <c r="E3" s="38"/>
      <c r="F3" s="36"/>
    </row>
    <row r="4" spans="2:9" ht="11.9" customHeight="1" x14ac:dyDescent="0.3">
      <c r="B4" s="37"/>
      <c r="C4" s="38" t="s">
        <v>11</v>
      </c>
      <c r="D4" s="38" t="s">
        <v>14</v>
      </c>
      <c r="E4" s="38" t="s">
        <v>17</v>
      </c>
      <c r="F4" s="36" t="s">
        <v>18</v>
      </c>
    </row>
    <row r="5" spans="2:9" ht="11.9" customHeight="1" x14ac:dyDescent="0.3">
      <c r="B5" s="37"/>
      <c r="C5" s="38"/>
      <c r="D5" s="38"/>
      <c r="E5" s="38"/>
      <c r="F5" s="36"/>
    </row>
    <row r="6" spans="2:9" ht="11.9" customHeight="1" x14ac:dyDescent="0.3">
      <c r="B6" s="45" t="s">
        <v>19</v>
      </c>
      <c r="C6" s="44">
        <v>-4000</v>
      </c>
      <c r="D6" s="47">
        <v>400</v>
      </c>
      <c r="E6" s="47">
        <v>650</v>
      </c>
      <c r="F6" s="48">
        <v>6000</v>
      </c>
    </row>
    <row r="7" spans="2:9" ht="11.9" customHeight="1" x14ac:dyDescent="0.3">
      <c r="B7" s="45"/>
      <c r="C7" s="46"/>
      <c r="D7" s="47"/>
      <c r="E7" s="47"/>
      <c r="F7" s="48"/>
    </row>
    <row r="8" spans="2:9" ht="20.149999999999999" customHeight="1" thickBot="1" x14ac:dyDescent="0.35">
      <c r="B8" s="49" t="s">
        <v>36</v>
      </c>
      <c r="C8" s="79"/>
      <c r="D8" s="42"/>
      <c r="E8" s="42"/>
      <c r="F8" s="43"/>
    </row>
    <row r="9" spans="2:9" ht="12.5" thickTop="1" x14ac:dyDescent="0.3"/>
    <row r="12" spans="2:9" x14ac:dyDescent="0.3">
      <c r="D12" s="29"/>
    </row>
  </sheetData>
  <mergeCells count="2">
    <mergeCell ref="B2:F2"/>
    <mergeCell ref="B1:I1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37E870-26FD-4E46-9468-CF286DA26A69}">
  <dimension ref="B1:I30"/>
  <sheetViews>
    <sheetView zoomScaleNormal="100" workbookViewId="0"/>
  </sheetViews>
  <sheetFormatPr defaultColWidth="9" defaultRowHeight="12" x14ac:dyDescent="0.3"/>
  <cols>
    <col min="1" max="1" width="2.54296875" style="30" customWidth="1"/>
    <col min="2" max="2" width="25.26953125" style="30" customWidth="1"/>
    <col min="3" max="3" width="10.1796875" style="30" customWidth="1"/>
    <col min="4" max="7" width="9.08984375" style="30" bestFit="1" customWidth="1"/>
    <col min="8" max="8" width="9.7265625" style="30" bestFit="1" customWidth="1"/>
    <col min="9" max="9" width="1.7265625" style="30" customWidth="1"/>
    <col min="10" max="257" width="9" style="30"/>
    <col min="258" max="258" width="25.7265625" style="30" customWidth="1"/>
    <col min="259" max="259" width="14.26953125" style="30" bestFit="1" customWidth="1"/>
    <col min="260" max="263" width="9.08984375" style="30" bestFit="1" customWidth="1"/>
    <col min="264" max="264" width="9.7265625" style="30" bestFit="1" customWidth="1"/>
    <col min="265" max="513" width="9" style="30"/>
    <col min="514" max="514" width="25.7265625" style="30" customWidth="1"/>
    <col min="515" max="515" width="14.26953125" style="30" bestFit="1" customWidth="1"/>
    <col min="516" max="519" width="9.08984375" style="30" bestFit="1" customWidth="1"/>
    <col min="520" max="520" width="9.7265625" style="30" bestFit="1" customWidth="1"/>
    <col min="521" max="769" width="9" style="30"/>
    <col min="770" max="770" width="25.7265625" style="30" customWidth="1"/>
    <col min="771" max="771" width="14.26953125" style="30" bestFit="1" customWidth="1"/>
    <col min="772" max="775" width="9.08984375" style="30" bestFit="1" customWidth="1"/>
    <col min="776" max="776" width="9.7265625" style="30" bestFit="1" customWidth="1"/>
    <col min="777" max="1025" width="9" style="30"/>
    <col min="1026" max="1026" width="25.7265625" style="30" customWidth="1"/>
    <col min="1027" max="1027" width="14.26953125" style="30" bestFit="1" customWidth="1"/>
    <col min="1028" max="1031" width="9.08984375" style="30" bestFit="1" customWidth="1"/>
    <col min="1032" max="1032" width="9.7265625" style="30" bestFit="1" customWidth="1"/>
    <col min="1033" max="1281" width="9" style="30"/>
    <col min="1282" max="1282" width="25.7265625" style="30" customWidth="1"/>
    <col min="1283" max="1283" width="14.26953125" style="30" bestFit="1" customWidth="1"/>
    <col min="1284" max="1287" width="9.08984375" style="30" bestFit="1" customWidth="1"/>
    <col min="1288" max="1288" width="9.7265625" style="30" bestFit="1" customWidth="1"/>
    <col min="1289" max="1537" width="9" style="30"/>
    <col min="1538" max="1538" width="25.7265625" style="30" customWidth="1"/>
    <col min="1539" max="1539" width="14.26953125" style="30" bestFit="1" customWidth="1"/>
    <col min="1540" max="1543" width="9.08984375" style="30" bestFit="1" customWidth="1"/>
    <col min="1544" max="1544" width="9.7265625" style="30" bestFit="1" customWidth="1"/>
    <col min="1545" max="1793" width="9" style="30"/>
    <col min="1794" max="1794" width="25.7265625" style="30" customWidth="1"/>
    <col min="1795" max="1795" width="14.26953125" style="30" bestFit="1" customWidth="1"/>
    <col min="1796" max="1799" width="9.08984375" style="30" bestFit="1" customWidth="1"/>
    <col min="1800" max="1800" width="9.7265625" style="30" bestFit="1" customWidth="1"/>
    <col min="1801" max="2049" width="9" style="30"/>
    <col min="2050" max="2050" width="25.7265625" style="30" customWidth="1"/>
    <col min="2051" max="2051" width="14.26953125" style="30" bestFit="1" customWidth="1"/>
    <col min="2052" max="2055" width="9.08984375" style="30" bestFit="1" customWidth="1"/>
    <col min="2056" max="2056" width="9.7265625" style="30" bestFit="1" customWidth="1"/>
    <col min="2057" max="2305" width="9" style="30"/>
    <col min="2306" max="2306" width="25.7265625" style="30" customWidth="1"/>
    <col min="2307" max="2307" width="14.26953125" style="30" bestFit="1" customWidth="1"/>
    <col min="2308" max="2311" width="9.08984375" style="30" bestFit="1" customWidth="1"/>
    <col min="2312" max="2312" width="9.7265625" style="30" bestFit="1" customWidth="1"/>
    <col min="2313" max="2561" width="9" style="30"/>
    <col min="2562" max="2562" width="25.7265625" style="30" customWidth="1"/>
    <col min="2563" max="2563" width="14.26953125" style="30" bestFit="1" customWidth="1"/>
    <col min="2564" max="2567" width="9.08984375" style="30" bestFit="1" customWidth="1"/>
    <col min="2568" max="2568" width="9.7265625" style="30" bestFit="1" customWidth="1"/>
    <col min="2569" max="2817" width="9" style="30"/>
    <col min="2818" max="2818" width="25.7265625" style="30" customWidth="1"/>
    <col min="2819" max="2819" width="14.26953125" style="30" bestFit="1" customWidth="1"/>
    <col min="2820" max="2823" width="9.08984375" style="30" bestFit="1" customWidth="1"/>
    <col min="2824" max="2824" width="9.7265625" style="30" bestFit="1" customWidth="1"/>
    <col min="2825" max="3073" width="9" style="30"/>
    <col min="3074" max="3074" width="25.7265625" style="30" customWidth="1"/>
    <col min="3075" max="3075" width="14.26953125" style="30" bestFit="1" customWidth="1"/>
    <col min="3076" max="3079" width="9.08984375" style="30" bestFit="1" customWidth="1"/>
    <col min="3080" max="3080" width="9.7265625" style="30" bestFit="1" customWidth="1"/>
    <col min="3081" max="3329" width="9" style="30"/>
    <col min="3330" max="3330" width="25.7265625" style="30" customWidth="1"/>
    <col min="3331" max="3331" width="14.26953125" style="30" bestFit="1" customWidth="1"/>
    <col min="3332" max="3335" width="9.08984375" style="30" bestFit="1" customWidth="1"/>
    <col min="3336" max="3336" width="9.7265625" style="30" bestFit="1" customWidth="1"/>
    <col min="3337" max="3585" width="9" style="30"/>
    <col min="3586" max="3586" width="25.7265625" style="30" customWidth="1"/>
    <col min="3587" max="3587" width="14.26953125" style="30" bestFit="1" customWidth="1"/>
    <col min="3588" max="3591" width="9.08984375" style="30" bestFit="1" customWidth="1"/>
    <col min="3592" max="3592" width="9.7265625" style="30" bestFit="1" customWidth="1"/>
    <col min="3593" max="3841" width="9" style="30"/>
    <col min="3842" max="3842" width="25.7265625" style="30" customWidth="1"/>
    <col min="3843" max="3843" width="14.26953125" style="30" bestFit="1" customWidth="1"/>
    <col min="3844" max="3847" width="9.08984375" style="30" bestFit="1" customWidth="1"/>
    <col min="3848" max="3848" width="9.7265625" style="30" bestFit="1" customWidth="1"/>
    <col min="3849" max="4097" width="9" style="30"/>
    <col min="4098" max="4098" width="25.7265625" style="30" customWidth="1"/>
    <col min="4099" max="4099" width="14.26953125" style="30" bestFit="1" customWidth="1"/>
    <col min="4100" max="4103" width="9.08984375" style="30" bestFit="1" customWidth="1"/>
    <col min="4104" max="4104" width="9.7265625" style="30" bestFit="1" customWidth="1"/>
    <col min="4105" max="4353" width="9" style="30"/>
    <col min="4354" max="4354" width="25.7265625" style="30" customWidth="1"/>
    <col min="4355" max="4355" width="14.26953125" style="30" bestFit="1" customWidth="1"/>
    <col min="4356" max="4359" width="9.08984375" style="30" bestFit="1" customWidth="1"/>
    <col min="4360" max="4360" width="9.7265625" style="30" bestFit="1" customWidth="1"/>
    <col min="4361" max="4609" width="9" style="30"/>
    <col min="4610" max="4610" width="25.7265625" style="30" customWidth="1"/>
    <col min="4611" max="4611" width="14.26953125" style="30" bestFit="1" customWidth="1"/>
    <col min="4612" max="4615" width="9.08984375" style="30" bestFit="1" customWidth="1"/>
    <col min="4616" max="4616" width="9.7265625" style="30" bestFit="1" customWidth="1"/>
    <col min="4617" max="4865" width="9" style="30"/>
    <col min="4866" max="4866" width="25.7265625" style="30" customWidth="1"/>
    <col min="4867" max="4867" width="14.26953125" style="30" bestFit="1" customWidth="1"/>
    <col min="4868" max="4871" width="9.08984375" style="30" bestFit="1" customWidth="1"/>
    <col min="4872" max="4872" width="9.7265625" style="30" bestFit="1" customWidth="1"/>
    <col min="4873" max="5121" width="9" style="30"/>
    <col min="5122" max="5122" width="25.7265625" style="30" customWidth="1"/>
    <col min="5123" max="5123" width="14.26953125" style="30" bestFit="1" customWidth="1"/>
    <col min="5124" max="5127" width="9.08984375" style="30" bestFit="1" customWidth="1"/>
    <col min="5128" max="5128" width="9.7265625" style="30" bestFit="1" customWidth="1"/>
    <col min="5129" max="5377" width="9" style="30"/>
    <col min="5378" max="5378" width="25.7265625" style="30" customWidth="1"/>
    <col min="5379" max="5379" width="14.26953125" style="30" bestFit="1" customWidth="1"/>
    <col min="5380" max="5383" width="9.08984375" style="30" bestFit="1" customWidth="1"/>
    <col min="5384" max="5384" width="9.7265625" style="30" bestFit="1" customWidth="1"/>
    <col min="5385" max="5633" width="9" style="30"/>
    <col min="5634" max="5634" width="25.7265625" style="30" customWidth="1"/>
    <col min="5635" max="5635" width="14.26953125" style="30" bestFit="1" customWidth="1"/>
    <col min="5636" max="5639" width="9.08984375" style="30" bestFit="1" customWidth="1"/>
    <col min="5640" max="5640" width="9.7265625" style="30" bestFit="1" customWidth="1"/>
    <col min="5641" max="5889" width="9" style="30"/>
    <col min="5890" max="5890" width="25.7265625" style="30" customWidth="1"/>
    <col min="5891" max="5891" width="14.26953125" style="30" bestFit="1" customWidth="1"/>
    <col min="5892" max="5895" width="9.08984375" style="30" bestFit="1" customWidth="1"/>
    <col min="5896" max="5896" width="9.7265625" style="30" bestFit="1" customWidth="1"/>
    <col min="5897" max="6145" width="9" style="30"/>
    <col min="6146" max="6146" width="25.7265625" style="30" customWidth="1"/>
    <col min="6147" max="6147" width="14.26953125" style="30" bestFit="1" customWidth="1"/>
    <col min="6148" max="6151" width="9.08984375" style="30" bestFit="1" customWidth="1"/>
    <col min="6152" max="6152" width="9.7265625" style="30" bestFit="1" customWidth="1"/>
    <col min="6153" max="6401" width="9" style="30"/>
    <col min="6402" max="6402" width="25.7265625" style="30" customWidth="1"/>
    <col min="6403" max="6403" width="14.26953125" style="30" bestFit="1" customWidth="1"/>
    <col min="6404" max="6407" width="9.08984375" style="30" bestFit="1" customWidth="1"/>
    <col min="6408" max="6408" width="9.7265625" style="30" bestFit="1" customWidth="1"/>
    <col min="6409" max="6657" width="9" style="30"/>
    <col min="6658" max="6658" width="25.7265625" style="30" customWidth="1"/>
    <col min="6659" max="6659" width="14.26953125" style="30" bestFit="1" customWidth="1"/>
    <col min="6660" max="6663" width="9.08984375" style="30" bestFit="1" customWidth="1"/>
    <col min="6664" max="6664" width="9.7265625" style="30" bestFit="1" customWidth="1"/>
    <col min="6665" max="6913" width="9" style="30"/>
    <col min="6914" max="6914" width="25.7265625" style="30" customWidth="1"/>
    <col min="6915" max="6915" width="14.26953125" style="30" bestFit="1" customWidth="1"/>
    <col min="6916" max="6919" width="9.08984375" style="30" bestFit="1" customWidth="1"/>
    <col min="6920" max="6920" width="9.7265625" style="30" bestFit="1" customWidth="1"/>
    <col min="6921" max="7169" width="9" style="30"/>
    <col min="7170" max="7170" width="25.7265625" style="30" customWidth="1"/>
    <col min="7171" max="7171" width="14.26953125" style="30" bestFit="1" customWidth="1"/>
    <col min="7172" max="7175" width="9.08984375" style="30" bestFit="1" customWidth="1"/>
    <col min="7176" max="7176" width="9.7265625" style="30" bestFit="1" customWidth="1"/>
    <col min="7177" max="7425" width="9" style="30"/>
    <col min="7426" max="7426" width="25.7265625" style="30" customWidth="1"/>
    <col min="7427" max="7427" width="14.26953125" style="30" bestFit="1" customWidth="1"/>
    <col min="7428" max="7431" width="9.08984375" style="30" bestFit="1" customWidth="1"/>
    <col min="7432" max="7432" width="9.7265625" style="30" bestFit="1" customWidth="1"/>
    <col min="7433" max="7681" width="9" style="30"/>
    <col min="7682" max="7682" width="25.7265625" style="30" customWidth="1"/>
    <col min="7683" max="7683" width="14.26953125" style="30" bestFit="1" customWidth="1"/>
    <col min="7684" max="7687" width="9.08984375" style="30" bestFit="1" customWidth="1"/>
    <col min="7688" max="7688" width="9.7265625" style="30" bestFit="1" customWidth="1"/>
    <col min="7689" max="7937" width="9" style="30"/>
    <col min="7938" max="7938" width="25.7265625" style="30" customWidth="1"/>
    <col min="7939" max="7939" width="14.26953125" style="30" bestFit="1" customWidth="1"/>
    <col min="7940" max="7943" width="9.08984375" style="30" bestFit="1" customWidth="1"/>
    <col min="7944" max="7944" width="9.7265625" style="30" bestFit="1" customWidth="1"/>
    <col min="7945" max="8193" width="9" style="30"/>
    <col min="8194" max="8194" width="25.7265625" style="30" customWidth="1"/>
    <col min="8195" max="8195" width="14.26953125" style="30" bestFit="1" customWidth="1"/>
    <col min="8196" max="8199" width="9.08984375" style="30" bestFit="1" customWidth="1"/>
    <col min="8200" max="8200" width="9.7265625" style="30" bestFit="1" customWidth="1"/>
    <col min="8201" max="8449" width="9" style="30"/>
    <col min="8450" max="8450" width="25.7265625" style="30" customWidth="1"/>
    <col min="8451" max="8451" width="14.26953125" style="30" bestFit="1" customWidth="1"/>
    <col min="8452" max="8455" width="9.08984375" style="30" bestFit="1" customWidth="1"/>
    <col min="8456" max="8456" width="9.7265625" style="30" bestFit="1" customWidth="1"/>
    <col min="8457" max="8705" width="9" style="30"/>
    <col min="8706" max="8706" width="25.7265625" style="30" customWidth="1"/>
    <col min="8707" max="8707" width="14.26953125" style="30" bestFit="1" customWidth="1"/>
    <col min="8708" max="8711" width="9.08984375" style="30" bestFit="1" customWidth="1"/>
    <col min="8712" max="8712" width="9.7265625" style="30" bestFit="1" customWidth="1"/>
    <col min="8713" max="8961" width="9" style="30"/>
    <col min="8962" max="8962" width="25.7265625" style="30" customWidth="1"/>
    <col min="8963" max="8963" width="14.26953125" style="30" bestFit="1" customWidth="1"/>
    <col min="8964" max="8967" width="9.08984375" style="30" bestFit="1" customWidth="1"/>
    <col min="8968" max="8968" width="9.7265625" style="30" bestFit="1" customWidth="1"/>
    <col min="8969" max="9217" width="9" style="30"/>
    <col min="9218" max="9218" width="25.7265625" style="30" customWidth="1"/>
    <col min="9219" max="9219" width="14.26953125" style="30" bestFit="1" customWidth="1"/>
    <col min="9220" max="9223" width="9.08984375" style="30" bestFit="1" customWidth="1"/>
    <col min="9224" max="9224" width="9.7265625" style="30" bestFit="1" customWidth="1"/>
    <col min="9225" max="9473" width="9" style="30"/>
    <col min="9474" max="9474" width="25.7265625" style="30" customWidth="1"/>
    <col min="9475" max="9475" width="14.26953125" style="30" bestFit="1" customWidth="1"/>
    <col min="9476" max="9479" width="9.08984375" style="30" bestFit="1" customWidth="1"/>
    <col min="9480" max="9480" width="9.7265625" style="30" bestFit="1" customWidth="1"/>
    <col min="9481" max="9729" width="9" style="30"/>
    <col min="9730" max="9730" width="25.7265625" style="30" customWidth="1"/>
    <col min="9731" max="9731" width="14.26953125" style="30" bestFit="1" customWidth="1"/>
    <col min="9732" max="9735" width="9.08984375" style="30" bestFit="1" customWidth="1"/>
    <col min="9736" max="9736" width="9.7265625" style="30" bestFit="1" customWidth="1"/>
    <col min="9737" max="9985" width="9" style="30"/>
    <col min="9986" max="9986" width="25.7265625" style="30" customWidth="1"/>
    <col min="9987" max="9987" width="14.26953125" style="30" bestFit="1" customWidth="1"/>
    <col min="9988" max="9991" width="9.08984375" style="30" bestFit="1" customWidth="1"/>
    <col min="9992" max="9992" width="9.7265625" style="30" bestFit="1" customWidth="1"/>
    <col min="9993" max="10241" width="9" style="30"/>
    <col min="10242" max="10242" width="25.7265625" style="30" customWidth="1"/>
    <col min="10243" max="10243" width="14.26953125" style="30" bestFit="1" customWidth="1"/>
    <col min="10244" max="10247" width="9.08984375" style="30" bestFit="1" customWidth="1"/>
    <col min="10248" max="10248" width="9.7265625" style="30" bestFit="1" customWidth="1"/>
    <col min="10249" max="10497" width="9" style="30"/>
    <col min="10498" max="10498" width="25.7265625" style="30" customWidth="1"/>
    <col min="10499" max="10499" width="14.26953125" style="30" bestFit="1" customWidth="1"/>
    <col min="10500" max="10503" width="9.08984375" style="30" bestFit="1" customWidth="1"/>
    <col min="10504" max="10504" width="9.7265625" style="30" bestFit="1" customWidth="1"/>
    <col min="10505" max="10753" width="9" style="30"/>
    <col min="10754" max="10754" width="25.7265625" style="30" customWidth="1"/>
    <col min="10755" max="10755" width="14.26953125" style="30" bestFit="1" customWidth="1"/>
    <col min="10756" max="10759" width="9.08984375" style="30" bestFit="1" customWidth="1"/>
    <col min="10760" max="10760" width="9.7265625" style="30" bestFit="1" customWidth="1"/>
    <col min="10761" max="11009" width="9" style="30"/>
    <col min="11010" max="11010" width="25.7265625" style="30" customWidth="1"/>
    <col min="11011" max="11011" width="14.26953125" style="30" bestFit="1" customWidth="1"/>
    <col min="11012" max="11015" width="9.08984375" style="30" bestFit="1" customWidth="1"/>
    <col min="11016" max="11016" width="9.7265625" style="30" bestFit="1" customWidth="1"/>
    <col min="11017" max="11265" width="9" style="30"/>
    <col min="11266" max="11266" width="25.7265625" style="30" customWidth="1"/>
    <col min="11267" max="11267" width="14.26953125" style="30" bestFit="1" customWidth="1"/>
    <col min="11268" max="11271" width="9.08984375" style="30" bestFit="1" customWidth="1"/>
    <col min="11272" max="11272" width="9.7265625" style="30" bestFit="1" customWidth="1"/>
    <col min="11273" max="11521" width="9" style="30"/>
    <col min="11522" max="11522" width="25.7265625" style="30" customWidth="1"/>
    <col min="11523" max="11523" width="14.26953125" style="30" bestFit="1" customWidth="1"/>
    <col min="11524" max="11527" width="9.08984375" style="30" bestFit="1" customWidth="1"/>
    <col min="11528" max="11528" width="9.7265625" style="30" bestFit="1" customWidth="1"/>
    <col min="11529" max="11777" width="9" style="30"/>
    <col min="11778" max="11778" width="25.7265625" style="30" customWidth="1"/>
    <col min="11779" max="11779" width="14.26953125" style="30" bestFit="1" customWidth="1"/>
    <col min="11780" max="11783" width="9.08984375" style="30" bestFit="1" customWidth="1"/>
    <col min="11784" max="11784" width="9.7265625" style="30" bestFit="1" customWidth="1"/>
    <col min="11785" max="12033" width="9" style="30"/>
    <col min="12034" max="12034" width="25.7265625" style="30" customWidth="1"/>
    <col min="12035" max="12035" width="14.26953125" style="30" bestFit="1" customWidth="1"/>
    <col min="12036" max="12039" width="9.08984375" style="30" bestFit="1" customWidth="1"/>
    <col min="12040" max="12040" width="9.7265625" style="30" bestFit="1" customWidth="1"/>
    <col min="12041" max="12289" width="9" style="30"/>
    <col min="12290" max="12290" width="25.7265625" style="30" customWidth="1"/>
    <col min="12291" max="12291" width="14.26953125" style="30" bestFit="1" customWidth="1"/>
    <col min="12292" max="12295" width="9.08984375" style="30" bestFit="1" customWidth="1"/>
    <col min="12296" max="12296" width="9.7265625" style="30" bestFit="1" customWidth="1"/>
    <col min="12297" max="12545" width="9" style="30"/>
    <col min="12546" max="12546" width="25.7265625" style="30" customWidth="1"/>
    <col min="12547" max="12547" width="14.26953125" style="30" bestFit="1" customWidth="1"/>
    <col min="12548" max="12551" width="9.08984375" style="30" bestFit="1" customWidth="1"/>
    <col min="12552" max="12552" width="9.7265625" style="30" bestFit="1" customWidth="1"/>
    <col min="12553" max="12801" width="9" style="30"/>
    <col min="12802" max="12802" width="25.7265625" style="30" customWidth="1"/>
    <col min="12803" max="12803" width="14.26953125" style="30" bestFit="1" customWidth="1"/>
    <col min="12804" max="12807" width="9.08984375" style="30" bestFit="1" customWidth="1"/>
    <col min="12808" max="12808" width="9.7265625" style="30" bestFit="1" customWidth="1"/>
    <col min="12809" max="13057" width="9" style="30"/>
    <col min="13058" max="13058" width="25.7265625" style="30" customWidth="1"/>
    <col min="13059" max="13059" width="14.26953125" style="30" bestFit="1" customWidth="1"/>
    <col min="13060" max="13063" width="9.08984375" style="30" bestFit="1" customWidth="1"/>
    <col min="13064" max="13064" width="9.7265625" style="30" bestFit="1" customWidth="1"/>
    <col min="13065" max="13313" width="9" style="30"/>
    <col min="13314" max="13314" width="25.7265625" style="30" customWidth="1"/>
    <col min="13315" max="13315" width="14.26953125" style="30" bestFit="1" customWidth="1"/>
    <col min="13316" max="13319" width="9.08984375" style="30" bestFit="1" customWidth="1"/>
    <col min="13320" max="13320" width="9.7265625" style="30" bestFit="1" customWidth="1"/>
    <col min="13321" max="13569" width="9" style="30"/>
    <col min="13570" max="13570" width="25.7265625" style="30" customWidth="1"/>
    <col min="13571" max="13571" width="14.26953125" style="30" bestFit="1" customWidth="1"/>
    <col min="13572" max="13575" width="9.08984375" style="30" bestFit="1" customWidth="1"/>
    <col min="13576" max="13576" width="9.7265625" style="30" bestFit="1" customWidth="1"/>
    <col min="13577" max="13825" width="9" style="30"/>
    <col min="13826" max="13826" width="25.7265625" style="30" customWidth="1"/>
    <col min="13827" max="13827" width="14.26953125" style="30" bestFit="1" customWidth="1"/>
    <col min="13828" max="13831" width="9.08984375" style="30" bestFit="1" customWidth="1"/>
    <col min="13832" max="13832" width="9.7265625" style="30" bestFit="1" customWidth="1"/>
    <col min="13833" max="14081" width="9" style="30"/>
    <col min="14082" max="14082" width="25.7265625" style="30" customWidth="1"/>
    <col min="14083" max="14083" width="14.26953125" style="30" bestFit="1" customWidth="1"/>
    <col min="14084" max="14087" width="9.08984375" style="30" bestFit="1" customWidth="1"/>
    <col min="14088" max="14088" width="9.7265625" style="30" bestFit="1" customWidth="1"/>
    <col min="14089" max="14337" width="9" style="30"/>
    <col min="14338" max="14338" width="25.7265625" style="30" customWidth="1"/>
    <col min="14339" max="14339" width="14.26953125" style="30" bestFit="1" customWidth="1"/>
    <col min="14340" max="14343" width="9.08984375" style="30" bestFit="1" customWidth="1"/>
    <col min="14344" max="14344" width="9.7265625" style="30" bestFit="1" customWidth="1"/>
    <col min="14345" max="14593" width="9" style="30"/>
    <col min="14594" max="14594" width="25.7265625" style="30" customWidth="1"/>
    <col min="14595" max="14595" width="14.26953125" style="30" bestFit="1" customWidth="1"/>
    <col min="14596" max="14599" width="9.08984375" style="30" bestFit="1" customWidth="1"/>
    <col min="14600" max="14600" width="9.7265625" style="30" bestFit="1" customWidth="1"/>
    <col min="14601" max="14849" width="9" style="30"/>
    <col min="14850" max="14850" width="25.7265625" style="30" customWidth="1"/>
    <col min="14851" max="14851" width="14.26953125" style="30" bestFit="1" customWidth="1"/>
    <col min="14852" max="14855" width="9.08984375" style="30" bestFit="1" customWidth="1"/>
    <col min="14856" max="14856" width="9.7265625" style="30" bestFit="1" customWidth="1"/>
    <col min="14857" max="15105" width="9" style="30"/>
    <col min="15106" max="15106" width="25.7265625" style="30" customWidth="1"/>
    <col min="15107" max="15107" width="14.26953125" style="30" bestFit="1" customWidth="1"/>
    <col min="15108" max="15111" width="9.08984375" style="30" bestFit="1" customWidth="1"/>
    <col min="15112" max="15112" width="9.7265625" style="30" bestFit="1" customWidth="1"/>
    <col min="15113" max="15361" width="9" style="30"/>
    <col min="15362" max="15362" width="25.7265625" style="30" customWidth="1"/>
    <col min="15363" max="15363" width="14.26953125" style="30" bestFit="1" customWidth="1"/>
    <col min="15364" max="15367" width="9.08984375" style="30" bestFit="1" customWidth="1"/>
    <col min="15368" max="15368" width="9.7265625" style="30" bestFit="1" customWidth="1"/>
    <col min="15369" max="15617" width="9" style="30"/>
    <col min="15618" max="15618" width="25.7265625" style="30" customWidth="1"/>
    <col min="15619" max="15619" width="14.26953125" style="30" bestFit="1" customWidth="1"/>
    <col min="15620" max="15623" width="9.08984375" style="30" bestFit="1" customWidth="1"/>
    <col min="15624" max="15624" width="9.7265625" style="30" bestFit="1" customWidth="1"/>
    <col min="15625" max="15873" width="9" style="30"/>
    <col min="15874" max="15874" width="25.7265625" style="30" customWidth="1"/>
    <col min="15875" max="15875" width="14.26953125" style="30" bestFit="1" customWidth="1"/>
    <col min="15876" max="15879" width="9.08984375" style="30" bestFit="1" customWidth="1"/>
    <col min="15880" max="15880" width="9.7265625" style="30" bestFit="1" customWidth="1"/>
    <col min="15881" max="16129" width="9" style="30"/>
    <col min="16130" max="16130" width="25.7265625" style="30" customWidth="1"/>
    <col min="16131" max="16131" width="14.26953125" style="30" bestFit="1" customWidth="1"/>
    <col min="16132" max="16135" width="9.08984375" style="30" bestFit="1" customWidth="1"/>
    <col min="16136" max="16136" width="9.7265625" style="30" bestFit="1" customWidth="1"/>
    <col min="16137" max="16384" width="9" style="30"/>
  </cols>
  <sheetData>
    <row r="1" spans="2:9" ht="12.5" thickBot="1" x14ac:dyDescent="0.35">
      <c r="B1" s="77" t="s">
        <v>45</v>
      </c>
      <c r="C1" s="77"/>
      <c r="D1" s="77"/>
      <c r="E1" s="77"/>
      <c r="F1" s="77"/>
      <c r="G1" s="77"/>
      <c r="H1" s="77"/>
      <c r="I1" s="77"/>
    </row>
    <row r="2" spans="2:9" ht="15" customHeight="1" thickTop="1" thickBot="1" x14ac:dyDescent="0.35">
      <c r="B2" s="74" t="s">
        <v>42</v>
      </c>
      <c r="C2" s="75"/>
      <c r="D2" s="75"/>
      <c r="E2" s="75"/>
      <c r="F2" s="75"/>
      <c r="G2" s="75"/>
      <c r="H2" s="75"/>
      <c r="I2" s="76"/>
    </row>
    <row r="3" spans="2:9" ht="12.5" thickTop="1" x14ac:dyDescent="0.3">
      <c r="B3" s="50"/>
      <c r="C3" s="51"/>
      <c r="D3" s="51"/>
      <c r="E3" s="51"/>
      <c r="F3" s="51"/>
      <c r="G3" s="51"/>
      <c r="H3" s="51"/>
      <c r="I3" s="53"/>
    </row>
    <row r="4" spans="2:9" x14ac:dyDescent="0.3">
      <c r="B4" s="52"/>
      <c r="C4" s="7" t="s">
        <v>11</v>
      </c>
      <c r="D4" s="38" t="s">
        <v>14</v>
      </c>
      <c r="E4" s="38" t="s">
        <v>1</v>
      </c>
      <c r="F4" s="38" t="s">
        <v>2</v>
      </c>
      <c r="G4" s="38" t="s">
        <v>3</v>
      </c>
      <c r="H4" s="38" t="s">
        <v>4</v>
      </c>
      <c r="I4" s="53"/>
    </row>
    <row r="5" spans="2:9" x14ac:dyDescent="0.3">
      <c r="B5" s="52"/>
      <c r="C5" s="7"/>
      <c r="D5" s="38"/>
      <c r="E5" s="38"/>
      <c r="F5" s="38"/>
      <c r="G5" s="38"/>
      <c r="H5" s="38"/>
      <c r="I5" s="53"/>
    </row>
    <row r="6" spans="2:9" x14ac:dyDescent="0.3">
      <c r="B6" s="45" t="s">
        <v>20</v>
      </c>
      <c r="C6" s="69">
        <v>-40000000</v>
      </c>
      <c r="D6" s="69"/>
      <c r="E6" s="69"/>
      <c r="F6" s="69"/>
      <c r="G6" s="69"/>
      <c r="H6" s="69"/>
      <c r="I6" s="53"/>
    </row>
    <row r="7" spans="2:9" x14ac:dyDescent="0.3">
      <c r="B7" s="45" t="s">
        <v>21</v>
      </c>
      <c r="C7" s="69">
        <v>30000000</v>
      </c>
      <c r="D7" s="69"/>
      <c r="E7" s="69"/>
      <c r="F7" s="69"/>
      <c r="G7" s="69"/>
      <c r="H7" s="69"/>
      <c r="I7" s="53"/>
    </row>
    <row r="8" spans="2:9" x14ac:dyDescent="0.3">
      <c r="B8" s="45" t="s">
        <v>22</v>
      </c>
      <c r="C8" s="69"/>
      <c r="D8" s="69">
        <v>3000000</v>
      </c>
      <c r="E8" s="69">
        <v>5000000</v>
      </c>
      <c r="F8" s="69">
        <v>6500000</v>
      </c>
      <c r="G8" s="69">
        <v>8750000</v>
      </c>
      <c r="H8" s="69">
        <v>9000000</v>
      </c>
      <c r="I8" s="54"/>
    </row>
    <row r="9" spans="2:9" x14ac:dyDescent="0.3">
      <c r="B9" s="45" t="s">
        <v>23</v>
      </c>
      <c r="C9" s="69"/>
      <c r="D9" s="69">
        <v>-2100000</v>
      </c>
      <c r="E9" s="69">
        <v>-2100000</v>
      </c>
      <c r="F9" s="69">
        <v>-2100000</v>
      </c>
      <c r="G9" s="69">
        <v>-2100000</v>
      </c>
      <c r="H9" s="69">
        <v>-2100000</v>
      </c>
      <c r="I9" s="53"/>
    </row>
    <row r="10" spans="2:9" x14ac:dyDescent="0.3">
      <c r="B10" s="45" t="s">
        <v>24</v>
      </c>
      <c r="C10" s="69"/>
      <c r="D10" s="69"/>
      <c r="E10" s="69"/>
      <c r="F10" s="69"/>
      <c r="G10" s="69"/>
      <c r="H10" s="69">
        <v>83454545</v>
      </c>
      <c r="I10" s="53"/>
    </row>
    <row r="11" spans="2:9" x14ac:dyDescent="0.3">
      <c r="B11" s="45" t="s">
        <v>25</v>
      </c>
      <c r="C11" s="70"/>
      <c r="D11" s="70"/>
      <c r="E11" s="70"/>
      <c r="F11" s="70"/>
      <c r="G11" s="70"/>
      <c r="H11" s="70">
        <v>-30000000</v>
      </c>
      <c r="I11" s="53"/>
    </row>
    <row r="12" spans="2:9" x14ac:dyDescent="0.3">
      <c r="B12" s="57" t="s">
        <v>41</v>
      </c>
      <c r="C12" s="58">
        <f t="shared" ref="C12:H12" si="0">SUM(C6:C11)</f>
        <v>-10000000</v>
      </c>
      <c r="D12" s="58">
        <f t="shared" si="0"/>
        <v>900000</v>
      </c>
      <c r="E12" s="58">
        <f t="shared" si="0"/>
        <v>2900000</v>
      </c>
      <c r="F12" s="58">
        <f t="shared" si="0"/>
        <v>4400000</v>
      </c>
      <c r="G12" s="58">
        <f t="shared" si="0"/>
        <v>6650000</v>
      </c>
      <c r="H12" s="58">
        <f t="shared" si="0"/>
        <v>60354545</v>
      </c>
      <c r="I12" s="53"/>
    </row>
    <row r="13" spans="2:9" s="59" customFormat="1" ht="20.149999999999999" customHeight="1" thickBot="1" x14ac:dyDescent="0.4">
      <c r="B13" s="60" t="s">
        <v>13</v>
      </c>
      <c r="C13" s="56">
        <f>SUM(C12:H12)</f>
        <v>65204545</v>
      </c>
      <c r="D13" s="56"/>
      <c r="E13" s="56"/>
      <c r="F13" s="56"/>
      <c r="G13" s="56"/>
      <c r="H13" s="56"/>
      <c r="I13" s="62"/>
    </row>
    <row r="14" spans="2:9" ht="20.149999999999999" customHeight="1" thickTop="1" thickBot="1" x14ac:dyDescent="0.35">
      <c r="B14" s="31"/>
      <c r="C14" s="31"/>
      <c r="D14" s="31"/>
      <c r="E14" s="31"/>
      <c r="F14" s="31"/>
      <c r="G14" s="31"/>
      <c r="H14" s="31"/>
      <c r="I14" s="31"/>
    </row>
    <row r="15" spans="2:9" ht="15" customHeight="1" thickTop="1" thickBot="1" x14ac:dyDescent="0.35">
      <c r="B15" s="74" t="s">
        <v>43</v>
      </c>
      <c r="C15" s="75"/>
      <c r="D15" s="75"/>
      <c r="E15" s="75"/>
      <c r="F15" s="75"/>
      <c r="G15" s="75"/>
      <c r="H15" s="75"/>
      <c r="I15" s="76"/>
    </row>
    <row r="16" spans="2:9" ht="12.5" thickTop="1" x14ac:dyDescent="0.3">
      <c r="B16" s="50"/>
      <c r="C16" s="51"/>
      <c r="D16" s="51"/>
      <c r="E16" s="51"/>
      <c r="F16" s="51"/>
      <c r="G16" s="51"/>
      <c r="H16" s="51"/>
      <c r="I16" s="53"/>
    </row>
    <row r="17" spans="2:9" x14ac:dyDescent="0.3">
      <c r="B17" s="52"/>
      <c r="C17" s="7" t="s">
        <v>11</v>
      </c>
      <c r="D17" s="38" t="s">
        <v>14</v>
      </c>
      <c r="E17" s="38" t="s">
        <v>1</v>
      </c>
      <c r="F17" s="38" t="s">
        <v>2</v>
      </c>
      <c r="G17" s="38" t="s">
        <v>3</v>
      </c>
      <c r="H17" s="38" t="s">
        <v>4</v>
      </c>
      <c r="I17" s="53"/>
    </row>
    <row r="18" spans="2:9" x14ac:dyDescent="0.3">
      <c r="B18" s="52"/>
      <c r="C18" s="7"/>
      <c r="D18" s="38"/>
      <c r="E18" s="38"/>
      <c r="F18" s="38"/>
      <c r="G18" s="38"/>
      <c r="H18" s="38"/>
      <c r="I18" s="53"/>
    </row>
    <row r="19" spans="2:9" x14ac:dyDescent="0.3">
      <c r="B19" s="45" t="s">
        <v>20</v>
      </c>
      <c r="C19" s="69">
        <v>-40000000</v>
      </c>
      <c r="D19" s="69"/>
      <c r="E19" s="69"/>
      <c r="F19" s="69"/>
      <c r="G19" s="69"/>
      <c r="H19" s="69"/>
      <c r="I19" s="53"/>
    </row>
    <row r="20" spans="2:9" x14ac:dyDescent="0.3">
      <c r="B20" s="45" t="s">
        <v>21</v>
      </c>
      <c r="C20" s="69">
        <v>20000000</v>
      </c>
      <c r="D20" s="69"/>
      <c r="E20" s="69"/>
      <c r="F20" s="69"/>
      <c r="G20" s="69"/>
      <c r="H20" s="69"/>
      <c r="I20" s="53"/>
    </row>
    <row r="21" spans="2:9" x14ac:dyDescent="0.3">
      <c r="B21" s="45" t="s">
        <v>22</v>
      </c>
      <c r="C21" s="69"/>
      <c r="D21" s="69">
        <v>4000000</v>
      </c>
      <c r="E21" s="69">
        <v>4300000</v>
      </c>
      <c r="F21" s="69">
        <v>4600000</v>
      </c>
      <c r="G21" s="69">
        <v>4900000</v>
      </c>
      <c r="H21" s="69">
        <v>5200000</v>
      </c>
      <c r="I21" s="54"/>
    </row>
    <row r="22" spans="2:9" x14ac:dyDescent="0.3">
      <c r="B22" s="45" t="s">
        <v>23</v>
      </c>
      <c r="C22" s="69"/>
      <c r="D22" s="69">
        <v>-1200000</v>
      </c>
      <c r="E22" s="69">
        <v>-1200000</v>
      </c>
      <c r="F22" s="69">
        <v>-1200000</v>
      </c>
      <c r="G22" s="69">
        <v>-1200000</v>
      </c>
      <c r="H22" s="69">
        <v>-1200000</v>
      </c>
      <c r="I22" s="53"/>
    </row>
    <row r="23" spans="2:9" x14ac:dyDescent="0.3">
      <c r="B23" s="45" t="s">
        <v>24</v>
      </c>
      <c r="C23" s="69"/>
      <c r="D23" s="69"/>
      <c r="E23" s="69"/>
      <c r="F23" s="69"/>
      <c r="G23" s="69"/>
      <c r="H23" s="69">
        <v>75771429</v>
      </c>
      <c r="I23" s="53"/>
    </row>
    <row r="24" spans="2:9" x14ac:dyDescent="0.3">
      <c r="B24" s="45" t="s">
        <v>25</v>
      </c>
      <c r="C24" s="70"/>
      <c r="D24" s="70"/>
      <c r="E24" s="70"/>
      <c r="F24" s="70"/>
      <c r="G24" s="70"/>
      <c r="H24" s="70">
        <v>-20000000</v>
      </c>
      <c r="I24" s="53"/>
    </row>
    <row r="25" spans="2:9" x14ac:dyDescent="0.3">
      <c r="B25" s="57" t="s">
        <v>41</v>
      </c>
      <c r="C25" s="58">
        <f t="shared" ref="C25:H25" si="1">SUM(C19:C24)</f>
        <v>-20000000</v>
      </c>
      <c r="D25" s="58">
        <f t="shared" si="1"/>
        <v>2800000</v>
      </c>
      <c r="E25" s="58">
        <f t="shared" si="1"/>
        <v>3100000</v>
      </c>
      <c r="F25" s="58">
        <f t="shared" si="1"/>
        <v>3400000</v>
      </c>
      <c r="G25" s="58">
        <f t="shared" si="1"/>
        <v>3700000</v>
      </c>
      <c r="H25" s="58">
        <f t="shared" si="1"/>
        <v>59771429</v>
      </c>
      <c r="I25" s="53"/>
    </row>
    <row r="26" spans="2:9" ht="20.149999999999999" customHeight="1" thickBot="1" x14ac:dyDescent="0.35">
      <c r="B26" s="49" t="s">
        <v>13</v>
      </c>
      <c r="C26" s="56">
        <f>SUM(C25:H25)</f>
        <v>52771429</v>
      </c>
      <c r="D26" s="61"/>
      <c r="E26" s="61"/>
      <c r="F26" s="61"/>
      <c r="G26" s="61"/>
      <c r="H26" s="61"/>
      <c r="I26" s="55"/>
    </row>
    <row r="27" spans="2:9" ht="12.5" thickTop="1" x14ac:dyDescent="0.3">
      <c r="B27" s="32"/>
      <c r="C27" s="32"/>
    </row>
    <row r="29" spans="2:9" x14ac:dyDescent="0.3">
      <c r="B29" s="71" t="s">
        <v>26</v>
      </c>
      <c r="C29" s="80"/>
    </row>
    <row r="30" spans="2:9" x14ac:dyDescent="0.3">
      <c r="B30" s="71" t="s">
        <v>27</v>
      </c>
      <c r="C30" s="80"/>
    </row>
  </sheetData>
  <mergeCells count="3">
    <mergeCell ref="B15:I15"/>
    <mergeCell ref="B2:I2"/>
    <mergeCell ref="B1:I1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A0DCC3-87BE-465E-AAF8-66362C9049E4}">
  <dimension ref="B1:N19"/>
  <sheetViews>
    <sheetView zoomScaleNormal="100" workbookViewId="0"/>
  </sheetViews>
  <sheetFormatPr defaultColWidth="9" defaultRowHeight="12" x14ac:dyDescent="0.3"/>
  <cols>
    <col min="1" max="1" width="2.54296875" style="27" customWidth="1"/>
    <col min="2" max="2" width="11.08984375" style="27" customWidth="1"/>
    <col min="3" max="3" width="10.08984375" style="27" customWidth="1"/>
    <col min="4" max="4" width="3.08984375" style="27" customWidth="1"/>
    <col min="5" max="5" width="8.7265625" style="27" customWidth="1"/>
    <col min="6" max="6" width="3.08984375" style="27" customWidth="1"/>
    <col min="7" max="7" width="8.7265625" style="27" customWidth="1"/>
    <col min="8" max="8" width="3.08984375" style="27" customWidth="1"/>
    <col min="9" max="9" width="8.7265625" style="27" customWidth="1"/>
    <col min="10" max="10" width="3.08984375" style="27" customWidth="1"/>
    <col min="11" max="11" width="8.7265625" style="27" customWidth="1"/>
    <col min="12" max="12" width="3.08984375" style="27" customWidth="1"/>
    <col min="13" max="13" width="9.26953125" style="27" customWidth="1"/>
    <col min="14" max="14" width="1.7265625" style="27" customWidth="1"/>
    <col min="15" max="257" width="9" style="27"/>
    <col min="258" max="258" width="7.7265625" style="27" customWidth="1"/>
    <col min="259" max="259" width="14.26953125" style="27" bestFit="1" customWidth="1"/>
    <col min="260" max="260" width="4.08984375" style="27" bestFit="1" customWidth="1"/>
    <col min="261" max="261" width="9.08984375" style="27" bestFit="1" customWidth="1"/>
    <col min="262" max="262" width="3.54296875" style="27" customWidth="1"/>
    <col min="263" max="263" width="9.08984375" style="27" bestFit="1" customWidth="1"/>
    <col min="264" max="264" width="3.54296875" style="27" customWidth="1"/>
    <col min="265" max="265" width="9.08984375" style="27" bestFit="1" customWidth="1"/>
    <col min="266" max="266" width="3.54296875" style="27" customWidth="1"/>
    <col min="267" max="267" width="9.08984375" style="27" bestFit="1" customWidth="1"/>
    <col min="268" max="268" width="3.54296875" style="27" customWidth="1"/>
    <col min="269" max="269" width="9.26953125" style="27" bestFit="1" customWidth="1"/>
    <col min="270" max="513" width="9" style="27"/>
    <col min="514" max="514" width="7.7265625" style="27" customWidth="1"/>
    <col min="515" max="515" width="14.26953125" style="27" bestFit="1" customWidth="1"/>
    <col min="516" max="516" width="4.08984375" style="27" bestFit="1" customWidth="1"/>
    <col min="517" max="517" width="9.08984375" style="27" bestFit="1" customWidth="1"/>
    <col min="518" max="518" width="3.54296875" style="27" customWidth="1"/>
    <col min="519" max="519" width="9.08984375" style="27" bestFit="1" customWidth="1"/>
    <col min="520" max="520" width="3.54296875" style="27" customWidth="1"/>
    <col min="521" max="521" width="9.08984375" style="27" bestFit="1" customWidth="1"/>
    <col min="522" max="522" width="3.54296875" style="27" customWidth="1"/>
    <col min="523" max="523" width="9.08984375" style="27" bestFit="1" customWidth="1"/>
    <col min="524" max="524" width="3.54296875" style="27" customWidth="1"/>
    <col min="525" max="525" width="9.26953125" style="27" bestFit="1" customWidth="1"/>
    <col min="526" max="769" width="9" style="27"/>
    <col min="770" max="770" width="7.7265625" style="27" customWidth="1"/>
    <col min="771" max="771" width="14.26953125" style="27" bestFit="1" customWidth="1"/>
    <col min="772" max="772" width="4.08984375" style="27" bestFit="1" customWidth="1"/>
    <col min="773" max="773" width="9.08984375" style="27" bestFit="1" customWidth="1"/>
    <col min="774" max="774" width="3.54296875" style="27" customWidth="1"/>
    <col min="775" max="775" width="9.08984375" style="27" bestFit="1" customWidth="1"/>
    <col min="776" max="776" width="3.54296875" style="27" customWidth="1"/>
    <col min="777" max="777" width="9.08984375" style="27" bestFit="1" customWidth="1"/>
    <col min="778" max="778" width="3.54296875" style="27" customWidth="1"/>
    <col min="779" max="779" width="9.08984375" style="27" bestFit="1" customWidth="1"/>
    <col min="780" max="780" width="3.54296875" style="27" customWidth="1"/>
    <col min="781" max="781" width="9.26953125" style="27" bestFit="1" customWidth="1"/>
    <col min="782" max="1025" width="9" style="27"/>
    <col min="1026" max="1026" width="7.7265625" style="27" customWidth="1"/>
    <col min="1027" max="1027" width="14.26953125" style="27" bestFit="1" customWidth="1"/>
    <col min="1028" max="1028" width="4.08984375" style="27" bestFit="1" customWidth="1"/>
    <col min="1029" max="1029" width="9.08984375" style="27" bestFit="1" customWidth="1"/>
    <col min="1030" max="1030" width="3.54296875" style="27" customWidth="1"/>
    <col min="1031" max="1031" width="9.08984375" style="27" bestFit="1" customWidth="1"/>
    <col min="1032" max="1032" width="3.54296875" style="27" customWidth="1"/>
    <col min="1033" max="1033" width="9.08984375" style="27" bestFit="1" customWidth="1"/>
    <col min="1034" max="1034" width="3.54296875" style="27" customWidth="1"/>
    <col min="1035" max="1035" width="9.08984375" style="27" bestFit="1" customWidth="1"/>
    <col min="1036" max="1036" width="3.54296875" style="27" customWidth="1"/>
    <col min="1037" max="1037" width="9.26953125" style="27" bestFit="1" customWidth="1"/>
    <col min="1038" max="1281" width="9" style="27"/>
    <col min="1282" max="1282" width="7.7265625" style="27" customWidth="1"/>
    <col min="1283" max="1283" width="14.26953125" style="27" bestFit="1" customWidth="1"/>
    <col min="1284" max="1284" width="4.08984375" style="27" bestFit="1" customWidth="1"/>
    <col min="1285" max="1285" width="9.08984375" style="27" bestFit="1" customWidth="1"/>
    <col min="1286" max="1286" width="3.54296875" style="27" customWidth="1"/>
    <col min="1287" max="1287" width="9.08984375" style="27" bestFit="1" customWidth="1"/>
    <col min="1288" max="1288" width="3.54296875" style="27" customWidth="1"/>
    <col min="1289" max="1289" width="9.08984375" style="27" bestFit="1" customWidth="1"/>
    <col min="1290" max="1290" width="3.54296875" style="27" customWidth="1"/>
    <col min="1291" max="1291" width="9.08984375" style="27" bestFit="1" customWidth="1"/>
    <col min="1292" max="1292" width="3.54296875" style="27" customWidth="1"/>
    <col min="1293" max="1293" width="9.26953125" style="27" bestFit="1" customWidth="1"/>
    <col min="1294" max="1537" width="9" style="27"/>
    <col min="1538" max="1538" width="7.7265625" style="27" customWidth="1"/>
    <col min="1539" max="1539" width="14.26953125" style="27" bestFit="1" customWidth="1"/>
    <col min="1540" max="1540" width="4.08984375" style="27" bestFit="1" customWidth="1"/>
    <col min="1541" max="1541" width="9.08984375" style="27" bestFit="1" customWidth="1"/>
    <col min="1542" max="1542" width="3.54296875" style="27" customWidth="1"/>
    <col min="1543" max="1543" width="9.08984375" style="27" bestFit="1" customWidth="1"/>
    <col min="1544" max="1544" width="3.54296875" style="27" customWidth="1"/>
    <col min="1545" max="1545" width="9.08984375" style="27" bestFit="1" customWidth="1"/>
    <col min="1546" max="1546" width="3.54296875" style="27" customWidth="1"/>
    <col min="1547" max="1547" width="9.08984375" style="27" bestFit="1" customWidth="1"/>
    <col min="1548" max="1548" width="3.54296875" style="27" customWidth="1"/>
    <col min="1549" max="1549" width="9.26953125" style="27" bestFit="1" customWidth="1"/>
    <col min="1550" max="1793" width="9" style="27"/>
    <col min="1794" max="1794" width="7.7265625" style="27" customWidth="1"/>
    <col min="1795" max="1795" width="14.26953125" style="27" bestFit="1" customWidth="1"/>
    <col min="1796" max="1796" width="4.08984375" style="27" bestFit="1" customWidth="1"/>
    <col min="1797" max="1797" width="9.08984375" style="27" bestFit="1" customWidth="1"/>
    <col min="1798" max="1798" width="3.54296875" style="27" customWidth="1"/>
    <col min="1799" max="1799" width="9.08984375" style="27" bestFit="1" customWidth="1"/>
    <col min="1800" max="1800" width="3.54296875" style="27" customWidth="1"/>
    <col min="1801" max="1801" width="9.08984375" style="27" bestFit="1" customWidth="1"/>
    <col min="1802" max="1802" width="3.54296875" style="27" customWidth="1"/>
    <col min="1803" max="1803" width="9.08984375" style="27" bestFit="1" customWidth="1"/>
    <col min="1804" max="1804" width="3.54296875" style="27" customWidth="1"/>
    <col min="1805" max="1805" width="9.26953125" style="27" bestFit="1" customWidth="1"/>
    <col min="1806" max="2049" width="9" style="27"/>
    <col min="2050" max="2050" width="7.7265625" style="27" customWidth="1"/>
    <col min="2051" max="2051" width="14.26953125" style="27" bestFit="1" customWidth="1"/>
    <col min="2052" max="2052" width="4.08984375" style="27" bestFit="1" customWidth="1"/>
    <col min="2053" max="2053" width="9.08984375" style="27" bestFit="1" customWidth="1"/>
    <col min="2054" max="2054" width="3.54296875" style="27" customWidth="1"/>
    <col min="2055" max="2055" width="9.08984375" style="27" bestFit="1" customWidth="1"/>
    <col min="2056" max="2056" width="3.54296875" style="27" customWidth="1"/>
    <col min="2057" max="2057" width="9.08984375" style="27" bestFit="1" customWidth="1"/>
    <col min="2058" max="2058" width="3.54296875" style="27" customWidth="1"/>
    <col min="2059" max="2059" width="9.08984375" style="27" bestFit="1" customWidth="1"/>
    <col min="2060" max="2060" width="3.54296875" style="27" customWidth="1"/>
    <col min="2061" max="2061" width="9.26953125" style="27" bestFit="1" customWidth="1"/>
    <col min="2062" max="2305" width="9" style="27"/>
    <col min="2306" max="2306" width="7.7265625" style="27" customWidth="1"/>
    <col min="2307" max="2307" width="14.26953125" style="27" bestFit="1" customWidth="1"/>
    <col min="2308" max="2308" width="4.08984375" style="27" bestFit="1" customWidth="1"/>
    <col min="2309" max="2309" width="9.08984375" style="27" bestFit="1" customWidth="1"/>
    <col min="2310" max="2310" width="3.54296875" style="27" customWidth="1"/>
    <col min="2311" max="2311" width="9.08984375" style="27" bestFit="1" customWidth="1"/>
    <col min="2312" max="2312" width="3.54296875" style="27" customWidth="1"/>
    <col min="2313" max="2313" width="9.08984375" style="27" bestFit="1" customWidth="1"/>
    <col min="2314" max="2314" width="3.54296875" style="27" customWidth="1"/>
    <col min="2315" max="2315" width="9.08984375" style="27" bestFit="1" customWidth="1"/>
    <col min="2316" max="2316" width="3.54296875" style="27" customWidth="1"/>
    <col min="2317" max="2317" width="9.26953125" style="27" bestFit="1" customWidth="1"/>
    <col min="2318" max="2561" width="9" style="27"/>
    <col min="2562" max="2562" width="7.7265625" style="27" customWidth="1"/>
    <col min="2563" max="2563" width="14.26953125" style="27" bestFit="1" customWidth="1"/>
    <col min="2564" max="2564" width="4.08984375" style="27" bestFit="1" customWidth="1"/>
    <col min="2565" max="2565" width="9.08984375" style="27" bestFit="1" customWidth="1"/>
    <col min="2566" max="2566" width="3.54296875" style="27" customWidth="1"/>
    <col min="2567" max="2567" width="9.08984375" style="27" bestFit="1" customWidth="1"/>
    <col min="2568" max="2568" width="3.54296875" style="27" customWidth="1"/>
    <col min="2569" max="2569" width="9.08984375" style="27" bestFit="1" customWidth="1"/>
    <col min="2570" max="2570" width="3.54296875" style="27" customWidth="1"/>
    <col min="2571" max="2571" width="9.08984375" style="27" bestFit="1" customWidth="1"/>
    <col min="2572" max="2572" width="3.54296875" style="27" customWidth="1"/>
    <col min="2573" max="2573" width="9.26953125" style="27" bestFit="1" customWidth="1"/>
    <col min="2574" max="2817" width="9" style="27"/>
    <col min="2818" max="2818" width="7.7265625" style="27" customWidth="1"/>
    <col min="2819" max="2819" width="14.26953125" style="27" bestFit="1" customWidth="1"/>
    <col min="2820" max="2820" width="4.08984375" style="27" bestFit="1" customWidth="1"/>
    <col min="2821" max="2821" width="9.08984375" style="27" bestFit="1" customWidth="1"/>
    <col min="2822" max="2822" width="3.54296875" style="27" customWidth="1"/>
    <col min="2823" max="2823" width="9.08984375" style="27" bestFit="1" customWidth="1"/>
    <col min="2824" max="2824" width="3.54296875" style="27" customWidth="1"/>
    <col min="2825" max="2825" width="9.08984375" style="27" bestFit="1" customWidth="1"/>
    <col min="2826" max="2826" width="3.54296875" style="27" customWidth="1"/>
    <col min="2827" max="2827" width="9.08984375" style="27" bestFit="1" customWidth="1"/>
    <col min="2828" max="2828" width="3.54296875" style="27" customWidth="1"/>
    <col min="2829" max="2829" width="9.26953125" style="27" bestFit="1" customWidth="1"/>
    <col min="2830" max="3073" width="9" style="27"/>
    <col min="3074" max="3074" width="7.7265625" style="27" customWidth="1"/>
    <col min="3075" max="3075" width="14.26953125" style="27" bestFit="1" customWidth="1"/>
    <col min="3076" max="3076" width="4.08984375" style="27" bestFit="1" customWidth="1"/>
    <col min="3077" max="3077" width="9.08984375" style="27" bestFit="1" customWidth="1"/>
    <col min="3078" max="3078" width="3.54296875" style="27" customWidth="1"/>
    <col min="3079" max="3079" width="9.08984375" style="27" bestFit="1" customWidth="1"/>
    <col min="3080" max="3080" width="3.54296875" style="27" customWidth="1"/>
    <col min="3081" max="3081" width="9.08984375" style="27" bestFit="1" customWidth="1"/>
    <col min="3082" max="3082" width="3.54296875" style="27" customWidth="1"/>
    <col min="3083" max="3083" width="9.08984375" style="27" bestFit="1" customWidth="1"/>
    <col min="3084" max="3084" width="3.54296875" style="27" customWidth="1"/>
    <col min="3085" max="3085" width="9.26953125" style="27" bestFit="1" customWidth="1"/>
    <col min="3086" max="3329" width="9" style="27"/>
    <col min="3330" max="3330" width="7.7265625" style="27" customWidth="1"/>
    <col min="3331" max="3331" width="14.26953125" style="27" bestFit="1" customWidth="1"/>
    <col min="3332" max="3332" width="4.08984375" style="27" bestFit="1" customWidth="1"/>
    <col min="3333" max="3333" width="9.08984375" style="27" bestFit="1" customWidth="1"/>
    <col min="3334" max="3334" width="3.54296875" style="27" customWidth="1"/>
    <col min="3335" max="3335" width="9.08984375" style="27" bestFit="1" customWidth="1"/>
    <col min="3336" max="3336" width="3.54296875" style="27" customWidth="1"/>
    <col min="3337" max="3337" width="9.08984375" style="27" bestFit="1" customWidth="1"/>
    <col min="3338" max="3338" width="3.54296875" style="27" customWidth="1"/>
    <col min="3339" max="3339" width="9.08984375" style="27" bestFit="1" customWidth="1"/>
    <col min="3340" max="3340" width="3.54296875" style="27" customWidth="1"/>
    <col min="3341" max="3341" width="9.26953125" style="27" bestFit="1" customWidth="1"/>
    <col min="3342" max="3585" width="9" style="27"/>
    <col min="3586" max="3586" width="7.7265625" style="27" customWidth="1"/>
    <col min="3587" max="3587" width="14.26953125" style="27" bestFit="1" customWidth="1"/>
    <col min="3588" max="3588" width="4.08984375" style="27" bestFit="1" customWidth="1"/>
    <col min="3589" max="3589" width="9.08984375" style="27" bestFit="1" customWidth="1"/>
    <col min="3590" max="3590" width="3.54296875" style="27" customWidth="1"/>
    <col min="3591" max="3591" width="9.08984375" style="27" bestFit="1" customWidth="1"/>
    <col min="3592" max="3592" width="3.54296875" style="27" customWidth="1"/>
    <col min="3593" max="3593" width="9.08984375" style="27" bestFit="1" customWidth="1"/>
    <col min="3594" max="3594" width="3.54296875" style="27" customWidth="1"/>
    <col min="3595" max="3595" width="9.08984375" style="27" bestFit="1" customWidth="1"/>
    <col min="3596" max="3596" width="3.54296875" style="27" customWidth="1"/>
    <col min="3597" max="3597" width="9.26953125" style="27" bestFit="1" customWidth="1"/>
    <col min="3598" max="3841" width="9" style="27"/>
    <col min="3842" max="3842" width="7.7265625" style="27" customWidth="1"/>
    <col min="3843" max="3843" width="14.26953125" style="27" bestFit="1" customWidth="1"/>
    <col min="3844" max="3844" width="4.08984375" style="27" bestFit="1" customWidth="1"/>
    <col min="3845" max="3845" width="9.08984375" style="27" bestFit="1" customWidth="1"/>
    <col min="3846" max="3846" width="3.54296875" style="27" customWidth="1"/>
    <col min="3847" max="3847" width="9.08984375" style="27" bestFit="1" customWidth="1"/>
    <col min="3848" max="3848" width="3.54296875" style="27" customWidth="1"/>
    <col min="3849" max="3849" width="9.08984375" style="27" bestFit="1" customWidth="1"/>
    <col min="3850" max="3850" width="3.54296875" style="27" customWidth="1"/>
    <col min="3851" max="3851" width="9.08984375" style="27" bestFit="1" customWidth="1"/>
    <col min="3852" max="3852" width="3.54296875" style="27" customWidth="1"/>
    <col min="3853" max="3853" width="9.26953125" style="27" bestFit="1" customWidth="1"/>
    <col min="3854" max="4097" width="9" style="27"/>
    <col min="4098" max="4098" width="7.7265625" style="27" customWidth="1"/>
    <col min="4099" max="4099" width="14.26953125" style="27" bestFit="1" customWidth="1"/>
    <col min="4100" max="4100" width="4.08984375" style="27" bestFit="1" customWidth="1"/>
    <col min="4101" max="4101" width="9.08984375" style="27" bestFit="1" customWidth="1"/>
    <col min="4102" max="4102" width="3.54296875" style="27" customWidth="1"/>
    <col min="4103" max="4103" width="9.08984375" style="27" bestFit="1" customWidth="1"/>
    <col min="4104" max="4104" width="3.54296875" style="27" customWidth="1"/>
    <col min="4105" max="4105" width="9.08984375" style="27" bestFit="1" customWidth="1"/>
    <col min="4106" max="4106" width="3.54296875" style="27" customWidth="1"/>
    <col min="4107" max="4107" width="9.08984375" style="27" bestFit="1" customWidth="1"/>
    <col min="4108" max="4108" width="3.54296875" style="27" customWidth="1"/>
    <col min="4109" max="4109" width="9.26953125" style="27" bestFit="1" customWidth="1"/>
    <col min="4110" max="4353" width="9" style="27"/>
    <col min="4354" max="4354" width="7.7265625" style="27" customWidth="1"/>
    <col min="4355" max="4355" width="14.26953125" style="27" bestFit="1" customWidth="1"/>
    <col min="4356" max="4356" width="4.08984375" style="27" bestFit="1" customWidth="1"/>
    <col min="4357" max="4357" width="9.08984375" style="27" bestFit="1" customWidth="1"/>
    <col min="4358" max="4358" width="3.54296875" style="27" customWidth="1"/>
    <col min="4359" max="4359" width="9.08984375" style="27" bestFit="1" customWidth="1"/>
    <col min="4360" max="4360" width="3.54296875" style="27" customWidth="1"/>
    <col min="4361" max="4361" width="9.08984375" style="27" bestFit="1" customWidth="1"/>
    <col min="4362" max="4362" width="3.54296875" style="27" customWidth="1"/>
    <col min="4363" max="4363" width="9.08984375" style="27" bestFit="1" customWidth="1"/>
    <col min="4364" max="4364" width="3.54296875" style="27" customWidth="1"/>
    <col min="4365" max="4365" width="9.26953125" style="27" bestFit="1" customWidth="1"/>
    <col min="4366" max="4609" width="9" style="27"/>
    <col min="4610" max="4610" width="7.7265625" style="27" customWidth="1"/>
    <col min="4611" max="4611" width="14.26953125" style="27" bestFit="1" customWidth="1"/>
    <col min="4612" max="4612" width="4.08984375" style="27" bestFit="1" customWidth="1"/>
    <col min="4613" max="4613" width="9.08984375" style="27" bestFit="1" customWidth="1"/>
    <col min="4614" max="4614" width="3.54296875" style="27" customWidth="1"/>
    <col min="4615" max="4615" width="9.08984375" style="27" bestFit="1" customWidth="1"/>
    <col min="4616" max="4616" width="3.54296875" style="27" customWidth="1"/>
    <col min="4617" max="4617" width="9.08984375" style="27" bestFit="1" customWidth="1"/>
    <col min="4618" max="4618" width="3.54296875" style="27" customWidth="1"/>
    <col min="4619" max="4619" width="9.08984375" style="27" bestFit="1" customWidth="1"/>
    <col min="4620" max="4620" width="3.54296875" style="27" customWidth="1"/>
    <col min="4621" max="4621" width="9.26953125" style="27" bestFit="1" customWidth="1"/>
    <col min="4622" max="4865" width="9" style="27"/>
    <col min="4866" max="4866" width="7.7265625" style="27" customWidth="1"/>
    <col min="4867" max="4867" width="14.26953125" style="27" bestFit="1" customWidth="1"/>
    <col min="4868" max="4868" width="4.08984375" style="27" bestFit="1" customWidth="1"/>
    <col min="4869" max="4869" width="9.08984375" style="27" bestFit="1" customWidth="1"/>
    <col min="4870" max="4870" width="3.54296875" style="27" customWidth="1"/>
    <col min="4871" max="4871" width="9.08984375" style="27" bestFit="1" customWidth="1"/>
    <col min="4872" max="4872" width="3.54296875" style="27" customWidth="1"/>
    <col min="4873" max="4873" width="9.08984375" style="27" bestFit="1" customWidth="1"/>
    <col min="4874" max="4874" width="3.54296875" style="27" customWidth="1"/>
    <col min="4875" max="4875" width="9.08984375" style="27" bestFit="1" customWidth="1"/>
    <col min="4876" max="4876" width="3.54296875" style="27" customWidth="1"/>
    <col min="4877" max="4877" width="9.26953125" style="27" bestFit="1" customWidth="1"/>
    <col min="4878" max="5121" width="9" style="27"/>
    <col min="5122" max="5122" width="7.7265625" style="27" customWidth="1"/>
    <col min="5123" max="5123" width="14.26953125" style="27" bestFit="1" customWidth="1"/>
    <col min="5124" max="5124" width="4.08984375" style="27" bestFit="1" customWidth="1"/>
    <col min="5125" max="5125" width="9.08984375" style="27" bestFit="1" customWidth="1"/>
    <col min="5126" max="5126" width="3.54296875" style="27" customWidth="1"/>
    <col min="5127" max="5127" width="9.08984375" style="27" bestFit="1" customWidth="1"/>
    <col min="5128" max="5128" width="3.54296875" style="27" customWidth="1"/>
    <col min="5129" max="5129" width="9.08984375" style="27" bestFit="1" customWidth="1"/>
    <col min="5130" max="5130" width="3.54296875" style="27" customWidth="1"/>
    <col min="5131" max="5131" width="9.08984375" style="27" bestFit="1" customWidth="1"/>
    <col min="5132" max="5132" width="3.54296875" style="27" customWidth="1"/>
    <col min="5133" max="5133" width="9.26953125" style="27" bestFit="1" customWidth="1"/>
    <col min="5134" max="5377" width="9" style="27"/>
    <col min="5378" max="5378" width="7.7265625" style="27" customWidth="1"/>
    <col min="5379" max="5379" width="14.26953125" style="27" bestFit="1" customWidth="1"/>
    <col min="5380" max="5380" width="4.08984375" style="27" bestFit="1" customWidth="1"/>
    <col min="5381" max="5381" width="9.08984375" style="27" bestFit="1" customWidth="1"/>
    <col min="5382" max="5382" width="3.54296875" style="27" customWidth="1"/>
    <col min="5383" max="5383" width="9.08984375" style="27" bestFit="1" customWidth="1"/>
    <col min="5384" max="5384" width="3.54296875" style="27" customWidth="1"/>
    <col min="5385" max="5385" width="9.08984375" style="27" bestFit="1" customWidth="1"/>
    <col min="5386" max="5386" width="3.54296875" style="27" customWidth="1"/>
    <col min="5387" max="5387" width="9.08984375" style="27" bestFit="1" customWidth="1"/>
    <col min="5388" max="5388" width="3.54296875" style="27" customWidth="1"/>
    <col min="5389" max="5389" width="9.26953125" style="27" bestFit="1" customWidth="1"/>
    <col min="5390" max="5633" width="9" style="27"/>
    <col min="5634" max="5634" width="7.7265625" style="27" customWidth="1"/>
    <col min="5635" max="5635" width="14.26953125" style="27" bestFit="1" customWidth="1"/>
    <col min="5636" max="5636" width="4.08984375" style="27" bestFit="1" customWidth="1"/>
    <col min="5637" max="5637" width="9.08984375" style="27" bestFit="1" customWidth="1"/>
    <col min="5638" max="5638" width="3.54296875" style="27" customWidth="1"/>
    <col min="5639" max="5639" width="9.08984375" style="27" bestFit="1" customWidth="1"/>
    <col min="5640" max="5640" width="3.54296875" style="27" customWidth="1"/>
    <col min="5641" max="5641" width="9.08984375" style="27" bestFit="1" customWidth="1"/>
    <col min="5642" max="5642" width="3.54296875" style="27" customWidth="1"/>
    <col min="5643" max="5643" width="9.08984375" style="27" bestFit="1" customWidth="1"/>
    <col min="5644" max="5644" width="3.54296875" style="27" customWidth="1"/>
    <col min="5645" max="5645" width="9.26953125" style="27" bestFit="1" customWidth="1"/>
    <col min="5646" max="5889" width="9" style="27"/>
    <col min="5890" max="5890" width="7.7265625" style="27" customWidth="1"/>
    <col min="5891" max="5891" width="14.26953125" style="27" bestFit="1" customWidth="1"/>
    <col min="5892" max="5892" width="4.08984375" style="27" bestFit="1" customWidth="1"/>
    <col min="5893" max="5893" width="9.08984375" style="27" bestFit="1" customWidth="1"/>
    <col min="5894" max="5894" width="3.54296875" style="27" customWidth="1"/>
    <col min="5895" max="5895" width="9.08984375" style="27" bestFit="1" customWidth="1"/>
    <col min="5896" max="5896" width="3.54296875" style="27" customWidth="1"/>
    <col min="5897" max="5897" width="9.08984375" style="27" bestFit="1" customWidth="1"/>
    <col min="5898" max="5898" width="3.54296875" style="27" customWidth="1"/>
    <col min="5899" max="5899" width="9.08984375" style="27" bestFit="1" customWidth="1"/>
    <col min="5900" max="5900" width="3.54296875" style="27" customWidth="1"/>
    <col min="5901" max="5901" width="9.26953125" style="27" bestFit="1" customWidth="1"/>
    <col min="5902" max="6145" width="9" style="27"/>
    <col min="6146" max="6146" width="7.7265625" style="27" customWidth="1"/>
    <col min="6147" max="6147" width="14.26953125" style="27" bestFit="1" customWidth="1"/>
    <col min="6148" max="6148" width="4.08984375" style="27" bestFit="1" customWidth="1"/>
    <col min="6149" max="6149" width="9.08984375" style="27" bestFit="1" customWidth="1"/>
    <col min="6150" max="6150" width="3.54296875" style="27" customWidth="1"/>
    <col min="6151" max="6151" width="9.08984375" style="27" bestFit="1" customWidth="1"/>
    <col min="6152" max="6152" width="3.54296875" style="27" customWidth="1"/>
    <col min="6153" max="6153" width="9.08984375" style="27" bestFit="1" customWidth="1"/>
    <col min="6154" max="6154" width="3.54296875" style="27" customWidth="1"/>
    <col min="6155" max="6155" width="9.08984375" style="27" bestFit="1" customWidth="1"/>
    <col min="6156" max="6156" width="3.54296875" style="27" customWidth="1"/>
    <col min="6157" max="6157" width="9.26953125" style="27" bestFit="1" customWidth="1"/>
    <col min="6158" max="6401" width="9" style="27"/>
    <col min="6402" max="6402" width="7.7265625" style="27" customWidth="1"/>
    <col min="6403" max="6403" width="14.26953125" style="27" bestFit="1" customWidth="1"/>
    <col min="6404" max="6404" width="4.08984375" style="27" bestFit="1" customWidth="1"/>
    <col min="6405" max="6405" width="9.08984375" style="27" bestFit="1" customWidth="1"/>
    <col min="6406" max="6406" width="3.54296875" style="27" customWidth="1"/>
    <col min="6407" max="6407" width="9.08984375" style="27" bestFit="1" customWidth="1"/>
    <col min="6408" max="6408" width="3.54296875" style="27" customWidth="1"/>
    <col min="6409" max="6409" width="9.08984375" style="27" bestFit="1" customWidth="1"/>
    <col min="6410" max="6410" width="3.54296875" style="27" customWidth="1"/>
    <col min="6411" max="6411" width="9.08984375" style="27" bestFit="1" customWidth="1"/>
    <col min="6412" max="6412" width="3.54296875" style="27" customWidth="1"/>
    <col min="6413" max="6413" width="9.26953125" style="27" bestFit="1" customWidth="1"/>
    <col min="6414" max="6657" width="9" style="27"/>
    <col min="6658" max="6658" width="7.7265625" style="27" customWidth="1"/>
    <col min="6659" max="6659" width="14.26953125" style="27" bestFit="1" customWidth="1"/>
    <col min="6660" max="6660" width="4.08984375" style="27" bestFit="1" customWidth="1"/>
    <col min="6661" max="6661" width="9.08984375" style="27" bestFit="1" customWidth="1"/>
    <col min="6662" max="6662" width="3.54296875" style="27" customWidth="1"/>
    <col min="6663" max="6663" width="9.08984375" style="27" bestFit="1" customWidth="1"/>
    <col min="6664" max="6664" width="3.54296875" style="27" customWidth="1"/>
    <col min="6665" max="6665" width="9.08984375" style="27" bestFit="1" customWidth="1"/>
    <col min="6666" max="6666" width="3.54296875" style="27" customWidth="1"/>
    <col min="6667" max="6667" width="9.08984375" style="27" bestFit="1" customWidth="1"/>
    <col min="6668" max="6668" width="3.54296875" style="27" customWidth="1"/>
    <col min="6669" max="6669" width="9.26953125" style="27" bestFit="1" customWidth="1"/>
    <col min="6670" max="6913" width="9" style="27"/>
    <col min="6914" max="6914" width="7.7265625" style="27" customWidth="1"/>
    <col min="6915" max="6915" width="14.26953125" style="27" bestFit="1" customWidth="1"/>
    <col min="6916" max="6916" width="4.08984375" style="27" bestFit="1" customWidth="1"/>
    <col min="6917" max="6917" width="9.08984375" style="27" bestFit="1" customWidth="1"/>
    <col min="6918" max="6918" width="3.54296875" style="27" customWidth="1"/>
    <col min="6919" max="6919" width="9.08984375" style="27" bestFit="1" customWidth="1"/>
    <col min="6920" max="6920" width="3.54296875" style="27" customWidth="1"/>
    <col min="6921" max="6921" width="9.08984375" style="27" bestFit="1" customWidth="1"/>
    <col min="6922" max="6922" width="3.54296875" style="27" customWidth="1"/>
    <col min="6923" max="6923" width="9.08984375" style="27" bestFit="1" customWidth="1"/>
    <col min="6924" max="6924" width="3.54296875" style="27" customWidth="1"/>
    <col min="6925" max="6925" width="9.26953125" style="27" bestFit="1" customWidth="1"/>
    <col min="6926" max="7169" width="9" style="27"/>
    <col min="7170" max="7170" width="7.7265625" style="27" customWidth="1"/>
    <col min="7171" max="7171" width="14.26953125" style="27" bestFit="1" customWidth="1"/>
    <col min="7172" max="7172" width="4.08984375" style="27" bestFit="1" customWidth="1"/>
    <col min="7173" max="7173" width="9.08984375" style="27" bestFit="1" customWidth="1"/>
    <col min="7174" max="7174" width="3.54296875" style="27" customWidth="1"/>
    <col min="7175" max="7175" width="9.08984375" style="27" bestFit="1" customWidth="1"/>
    <col min="7176" max="7176" width="3.54296875" style="27" customWidth="1"/>
    <col min="7177" max="7177" width="9.08984375" style="27" bestFit="1" customWidth="1"/>
    <col min="7178" max="7178" width="3.54296875" style="27" customWidth="1"/>
    <col min="7179" max="7179" width="9.08984375" style="27" bestFit="1" customWidth="1"/>
    <col min="7180" max="7180" width="3.54296875" style="27" customWidth="1"/>
    <col min="7181" max="7181" width="9.26953125" style="27" bestFit="1" customWidth="1"/>
    <col min="7182" max="7425" width="9" style="27"/>
    <col min="7426" max="7426" width="7.7265625" style="27" customWidth="1"/>
    <col min="7427" max="7427" width="14.26953125" style="27" bestFit="1" customWidth="1"/>
    <col min="7428" max="7428" width="4.08984375" style="27" bestFit="1" customWidth="1"/>
    <col min="7429" max="7429" width="9.08984375" style="27" bestFit="1" customWidth="1"/>
    <col min="7430" max="7430" width="3.54296875" style="27" customWidth="1"/>
    <col min="7431" max="7431" width="9.08984375" style="27" bestFit="1" customWidth="1"/>
    <col min="7432" max="7432" width="3.54296875" style="27" customWidth="1"/>
    <col min="7433" max="7433" width="9.08984375" style="27" bestFit="1" customWidth="1"/>
    <col min="7434" max="7434" width="3.54296875" style="27" customWidth="1"/>
    <col min="7435" max="7435" width="9.08984375" style="27" bestFit="1" customWidth="1"/>
    <col min="7436" max="7436" width="3.54296875" style="27" customWidth="1"/>
    <col min="7437" max="7437" width="9.26953125" style="27" bestFit="1" customWidth="1"/>
    <col min="7438" max="7681" width="9" style="27"/>
    <col min="7682" max="7682" width="7.7265625" style="27" customWidth="1"/>
    <col min="7683" max="7683" width="14.26953125" style="27" bestFit="1" customWidth="1"/>
    <col min="7684" max="7684" width="4.08984375" style="27" bestFit="1" customWidth="1"/>
    <col min="7685" max="7685" width="9.08984375" style="27" bestFit="1" customWidth="1"/>
    <col min="7686" max="7686" width="3.54296875" style="27" customWidth="1"/>
    <col min="7687" max="7687" width="9.08984375" style="27" bestFit="1" customWidth="1"/>
    <col min="7688" max="7688" width="3.54296875" style="27" customWidth="1"/>
    <col min="7689" max="7689" width="9.08984375" style="27" bestFit="1" customWidth="1"/>
    <col min="7690" max="7690" width="3.54296875" style="27" customWidth="1"/>
    <col min="7691" max="7691" width="9.08984375" style="27" bestFit="1" customWidth="1"/>
    <col min="7692" max="7692" width="3.54296875" style="27" customWidth="1"/>
    <col min="7693" max="7693" width="9.26953125" style="27" bestFit="1" customWidth="1"/>
    <col min="7694" max="7937" width="9" style="27"/>
    <col min="7938" max="7938" width="7.7265625" style="27" customWidth="1"/>
    <col min="7939" max="7939" width="14.26953125" style="27" bestFit="1" customWidth="1"/>
    <col min="7940" max="7940" width="4.08984375" style="27" bestFit="1" customWidth="1"/>
    <col min="7941" max="7941" width="9.08984375" style="27" bestFit="1" customWidth="1"/>
    <col min="7942" max="7942" width="3.54296875" style="27" customWidth="1"/>
    <col min="7943" max="7943" width="9.08984375" style="27" bestFit="1" customWidth="1"/>
    <col min="7944" max="7944" width="3.54296875" style="27" customWidth="1"/>
    <col min="7945" max="7945" width="9.08984375" style="27" bestFit="1" customWidth="1"/>
    <col min="7946" max="7946" width="3.54296875" style="27" customWidth="1"/>
    <col min="7947" max="7947" width="9.08984375" style="27" bestFit="1" customWidth="1"/>
    <col min="7948" max="7948" width="3.54296875" style="27" customWidth="1"/>
    <col min="7949" max="7949" width="9.26953125" style="27" bestFit="1" customWidth="1"/>
    <col min="7950" max="8193" width="9" style="27"/>
    <col min="8194" max="8194" width="7.7265625" style="27" customWidth="1"/>
    <col min="8195" max="8195" width="14.26953125" style="27" bestFit="1" customWidth="1"/>
    <col min="8196" max="8196" width="4.08984375" style="27" bestFit="1" customWidth="1"/>
    <col min="8197" max="8197" width="9.08984375" style="27" bestFit="1" customWidth="1"/>
    <col min="8198" max="8198" width="3.54296875" style="27" customWidth="1"/>
    <col min="8199" max="8199" width="9.08984375" style="27" bestFit="1" customWidth="1"/>
    <col min="8200" max="8200" width="3.54296875" style="27" customWidth="1"/>
    <col min="8201" max="8201" width="9.08984375" style="27" bestFit="1" customWidth="1"/>
    <col min="8202" max="8202" width="3.54296875" style="27" customWidth="1"/>
    <col min="8203" max="8203" width="9.08984375" style="27" bestFit="1" customWidth="1"/>
    <col min="8204" max="8204" width="3.54296875" style="27" customWidth="1"/>
    <col min="8205" max="8205" width="9.26953125" style="27" bestFit="1" customWidth="1"/>
    <col min="8206" max="8449" width="9" style="27"/>
    <col min="8450" max="8450" width="7.7265625" style="27" customWidth="1"/>
    <col min="8451" max="8451" width="14.26953125" style="27" bestFit="1" customWidth="1"/>
    <col min="8452" max="8452" width="4.08984375" style="27" bestFit="1" customWidth="1"/>
    <col min="8453" max="8453" width="9.08984375" style="27" bestFit="1" customWidth="1"/>
    <col min="8454" max="8454" width="3.54296875" style="27" customWidth="1"/>
    <col min="8455" max="8455" width="9.08984375" style="27" bestFit="1" customWidth="1"/>
    <col min="8456" max="8456" width="3.54296875" style="27" customWidth="1"/>
    <col min="8457" max="8457" width="9.08984375" style="27" bestFit="1" customWidth="1"/>
    <col min="8458" max="8458" width="3.54296875" style="27" customWidth="1"/>
    <col min="8459" max="8459" width="9.08984375" style="27" bestFit="1" customWidth="1"/>
    <col min="8460" max="8460" width="3.54296875" style="27" customWidth="1"/>
    <col min="8461" max="8461" width="9.26953125" style="27" bestFit="1" customWidth="1"/>
    <col min="8462" max="8705" width="9" style="27"/>
    <col min="8706" max="8706" width="7.7265625" style="27" customWidth="1"/>
    <col min="8707" max="8707" width="14.26953125" style="27" bestFit="1" customWidth="1"/>
    <col min="8708" max="8708" width="4.08984375" style="27" bestFit="1" customWidth="1"/>
    <col min="8709" max="8709" width="9.08984375" style="27" bestFit="1" customWidth="1"/>
    <col min="8710" max="8710" width="3.54296875" style="27" customWidth="1"/>
    <col min="8711" max="8711" width="9.08984375" style="27" bestFit="1" customWidth="1"/>
    <col min="8712" max="8712" width="3.54296875" style="27" customWidth="1"/>
    <col min="8713" max="8713" width="9.08984375" style="27" bestFit="1" customWidth="1"/>
    <col min="8714" max="8714" width="3.54296875" style="27" customWidth="1"/>
    <col min="8715" max="8715" width="9.08984375" style="27" bestFit="1" customWidth="1"/>
    <col min="8716" max="8716" width="3.54296875" style="27" customWidth="1"/>
    <col min="8717" max="8717" width="9.26953125" style="27" bestFit="1" customWidth="1"/>
    <col min="8718" max="8961" width="9" style="27"/>
    <col min="8962" max="8962" width="7.7265625" style="27" customWidth="1"/>
    <col min="8963" max="8963" width="14.26953125" style="27" bestFit="1" customWidth="1"/>
    <col min="8964" max="8964" width="4.08984375" style="27" bestFit="1" customWidth="1"/>
    <col min="8965" max="8965" width="9.08984375" style="27" bestFit="1" customWidth="1"/>
    <col min="8966" max="8966" width="3.54296875" style="27" customWidth="1"/>
    <col min="8967" max="8967" width="9.08984375" style="27" bestFit="1" customWidth="1"/>
    <col min="8968" max="8968" width="3.54296875" style="27" customWidth="1"/>
    <col min="8969" max="8969" width="9.08984375" style="27" bestFit="1" customWidth="1"/>
    <col min="8970" max="8970" width="3.54296875" style="27" customWidth="1"/>
    <col min="8971" max="8971" width="9.08984375" style="27" bestFit="1" customWidth="1"/>
    <col min="8972" max="8972" width="3.54296875" style="27" customWidth="1"/>
    <col min="8973" max="8973" width="9.26953125" style="27" bestFit="1" customWidth="1"/>
    <col min="8974" max="9217" width="9" style="27"/>
    <col min="9218" max="9218" width="7.7265625" style="27" customWidth="1"/>
    <col min="9219" max="9219" width="14.26953125" style="27" bestFit="1" customWidth="1"/>
    <col min="9220" max="9220" width="4.08984375" style="27" bestFit="1" customWidth="1"/>
    <col min="9221" max="9221" width="9.08984375" style="27" bestFit="1" customWidth="1"/>
    <col min="9222" max="9222" width="3.54296875" style="27" customWidth="1"/>
    <col min="9223" max="9223" width="9.08984375" style="27" bestFit="1" customWidth="1"/>
    <col min="9224" max="9224" width="3.54296875" style="27" customWidth="1"/>
    <col min="9225" max="9225" width="9.08984375" style="27" bestFit="1" customWidth="1"/>
    <col min="9226" max="9226" width="3.54296875" style="27" customWidth="1"/>
    <col min="9227" max="9227" width="9.08984375" style="27" bestFit="1" customWidth="1"/>
    <col min="9228" max="9228" width="3.54296875" style="27" customWidth="1"/>
    <col min="9229" max="9229" width="9.26953125" style="27" bestFit="1" customWidth="1"/>
    <col min="9230" max="9473" width="9" style="27"/>
    <col min="9474" max="9474" width="7.7265625" style="27" customWidth="1"/>
    <col min="9475" max="9475" width="14.26953125" style="27" bestFit="1" customWidth="1"/>
    <col min="9476" max="9476" width="4.08984375" style="27" bestFit="1" customWidth="1"/>
    <col min="9477" max="9477" width="9.08984375" style="27" bestFit="1" customWidth="1"/>
    <col min="9478" max="9478" width="3.54296875" style="27" customWidth="1"/>
    <col min="9479" max="9479" width="9.08984375" style="27" bestFit="1" customWidth="1"/>
    <col min="9480" max="9480" width="3.54296875" style="27" customWidth="1"/>
    <col min="9481" max="9481" width="9.08984375" style="27" bestFit="1" customWidth="1"/>
    <col min="9482" max="9482" width="3.54296875" style="27" customWidth="1"/>
    <col min="9483" max="9483" width="9.08984375" style="27" bestFit="1" customWidth="1"/>
    <col min="9484" max="9484" width="3.54296875" style="27" customWidth="1"/>
    <col min="9485" max="9485" width="9.26953125" style="27" bestFit="1" customWidth="1"/>
    <col min="9486" max="9729" width="9" style="27"/>
    <col min="9730" max="9730" width="7.7265625" style="27" customWidth="1"/>
    <col min="9731" max="9731" width="14.26953125" style="27" bestFit="1" customWidth="1"/>
    <col min="9732" max="9732" width="4.08984375" style="27" bestFit="1" customWidth="1"/>
    <col min="9733" max="9733" width="9.08984375" style="27" bestFit="1" customWidth="1"/>
    <col min="9734" max="9734" width="3.54296875" style="27" customWidth="1"/>
    <col min="9735" max="9735" width="9.08984375" style="27" bestFit="1" customWidth="1"/>
    <col min="9736" max="9736" width="3.54296875" style="27" customWidth="1"/>
    <col min="9737" max="9737" width="9.08984375" style="27" bestFit="1" customWidth="1"/>
    <col min="9738" max="9738" width="3.54296875" style="27" customWidth="1"/>
    <col min="9739" max="9739" width="9.08984375" style="27" bestFit="1" customWidth="1"/>
    <col min="9740" max="9740" width="3.54296875" style="27" customWidth="1"/>
    <col min="9741" max="9741" width="9.26953125" style="27" bestFit="1" customWidth="1"/>
    <col min="9742" max="9985" width="9" style="27"/>
    <col min="9986" max="9986" width="7.7265625" style="27" customWidth="1"/>
    <col min="9987" max="9987" width="14.26953125" style="27" bestFit="1" customWidth="1"/>
    <col min="9988" max="9988" width="4.08984375" style="27" bestFit="1" customWidth="1"/>
    <col min="9989" max="9989" width="9.08984375" style="27" bestFit="1" customWidth="1"/>
    <col min="9990" max="9990" width="3.54296875" style="27" customWidth="1"/>
    <col min="9991" max="9991" width="9.08984375" style="27" bestFit="1" customWidth="1"/>
    <col min="9992" max="9992" width="3.54296875" style="27" customWidth="1"/>
    <col min="9993" max="9993" width="9.08984375" style="27" bestFit="1" customWidth="1"/>
    <col min="9994" max="9994" width="3.54296875" style="27" customWidth="1"/>
    <col min="9995" max="9995" width="9.08984375" style="27" bestFit="1" customWidth="1"/>
    <col min="9996" max="9996" width="3.54296875" style="27" customWidth="1"/>
    <col min="9997" max="9997" width="9.26953125" style="27" bestFit="1" customWidth="1"/>
    <col min="9998" max="10241" width="9" style="27"/>
    <col min="10242" max="10242" width="7.7265625" style="27" customWidth="1"/>
    <col min="10243" max="10243" width="14.26953125" style="27" bestFit="1" customWidth="1"/>
    <col min="10244" max="10244" width="4.08984375" style="27" bestFit="1" customWidth="1"/>
    <col min="10245" max="10245" width="9.08984375" style="27" bestFit="1" customWidth="1"/>
    <col min="10246" max="10246" width="3.54296875" style="27" customWidth="1"/>
    <col min="10247" max="10247" width="9.08984375" style="27" bestFit="1" customWidth="1"/>
    <col min="10248" max="10248" width="3.54296875" style="27" customWidth="1"/>
    <col min="10249" max="10249" width="9.08984375" style="27" bestFit="1" customWidth="1"/>
    <col min="10250" max="10250" width="3.54296875" style="27" customWidth="1"/>
    <col min="10251" max="10251" width="9.08984375" style="27" bestFit="1" customWidth="1"/>
    <col min="10252" max="10252" width="3.54296875" style="27" customWidth="1"/>
    <col min="10253" max="10253" width="9.26953125" style="27" bestFit="1" customWidth="1"/>
    <col min="10254" max="10497" width="9" style="27"/>
    <col min="10498" max="10498" width="7.7265625" style="27" customWidth="1"/>
    <col min="10499" max="10499" width="14.26953125" style="27" bestFit="1" customWidth="1"/>
    <col min="10500" max="10500" width="4.08984375" style="27" bestFit="1" customWidth="1"/>
    <col min="10501" max="10501" width="9.08984375" style="27" bestFit="1" customWidth="1"/>
    <col min="10502" max="10502" width="3.54296875" style="27" customWidth="1"/>
    <col min="10503" max="10503" width="9.08984375" style="27" bestFit="1" customWidth="1"/>
    <col min="10504" max="10504" width="3.54296875" style="27" customWidth="1"/>
    <col min="10505" max="10505" width="9.08984375" style="27" bestFit="1" customWidth="1"/>
    <col min="10506" max="10506" width="3.54296875" style="27" customWidth="1"/>
    <col min="10507" max="10507" width="9.08984375" style="27" bestFit="1" customWidth="1"/>
    <col min="10508" max="10508" width="3.54296875" style="27" customWidth="1"/>
    <col min="10509" max="10509" width="9.26953125" style="27" bestFit="1" customWidth="1"/>
    <col min="10510" max="10753" width="9" style="27"/>
    <col min="10754" max="10754" width="7.7265625" style="27" customWidth="1"/>
    <col min="10755" max="10755" width="14.26953125" style="27" bestFit="1" customWidth="1"/>
    <col min="10756" max="10756" width="4.08984375" style="27" bestFit="1" customWidth="1"/>
    <col min="10757" max="10757" width="9.08984375" style="27" bestFit="1" customWidth="1"/>
    <col min="10758" max="10758" width="3.54296875" style="27" customWidth="1"/>
    <col min="10759" max="10759" width="9.08984375" style="27" bestFit="1" customWidth="1"/>
    <col min="10760" max="10760" width="3.54296875" style="27" customWidth="1"/>
    <col min="10761" max="10761" width="9.08984375" style="27" bestFit="1" customWidth="1"/>
    <col min="10762" max="10762" width="3.54296875" style="27" customWidth="1"/>
    <col min="10763" max="10763" width="9.08984375" style="27" bestFit="1" customWidth="1"/>
    <col min="10764" max="10764" width="3.54296875" style="27" customWidth="1"/>
    <col min="10765" max="10765" width="9.26953125" style="27" bestFit="1" customWidth="1"/>
    <col min="10766" max="11009" width="9" style="27"/>
    <col min="11010" max="11010" width="7.7265625" style="27" customWidth="1"/>
    <col min="11011" max="11011" width="14.26953125" style="27" bestFit="1" customWidth="1"/>
    <col min="11012" max="11012" width="4.08984375" style="27" bestFit="1" customWidth="1"/>
    <col min="11013" max="11013" width="9.08984375" style="27" bestFit="1" customWidth="1"/>
    <col min="11014" max="11014" width="3.54296875" style="27" customWidth="1"/>
    <col min="11015" max="11015" width="9.08984375" style="27" bestFit="1" customWidth="1"/>
    <col min="11016" max="11016" width="3.54296875" style="27" customWidth="1"/>
    <col min="11017" max="11017" width="9.08984375" style="27" bestFit="1" customWidth="1"/>
    <col min="11018" max="11018" width="3.54296875" style="27" customWidth="1"/>
    <col min="11019" max="11019" width="9.08984375" style="27" bestFit="1" customWidth="1"/>
    <col min="11020" max="11020" width="3.54296875" style="27" customWidth="1"/>
    <col min="11021" max="11021" width="9.26953125" style="27" bestFit="1" customWidth="1"/>
    <col min="11022" max="11265" width="9" style="27"/>
    <col min="11266" max="11266" width="7.7265625" style="27" customWidth="1"/>
    <col min="11267" max="11267" width="14.26953125" style="27" bestFit="1" customWidth="1"/>
    <col min="11268" max="11268" width="4.08984375" style="27" bestFit="1" customWidth="1"/>
    <col min="11269" max="11269" width="9.08984375" style="27" bestFit="1" customWidth="1"/>
    <col min="11270" max="11270" width="3.54296875" style="27" customWidth="1"/>
    <col min="11271" max="11271" width="9.08984375" style="27" bestFit="1" customWidth="1"/>
    <col min="11272" max="11272" width="3.54296875" style="27" customWidth="1"/>
    <col min="11273" max="11273" width="9.08984375" style="27" bestFit="1" customWidth="1"/>
    <col min="11274" max="11274" width="3.54296875" style="27" customWidth="1"/>
    <col min="11275" max="11275" width="9.08984375" style="27" bestFit="1" customWidth="1"/>
    <col min="11276" max="11276" width="3.54296875" style="27" customWidth="1"/>
    <col min="11277" max="11277" width="9.26953125" style="27" bestFit="1" customWidth="1"/>
    <col min="11278" max="11521" width="9" style="27"/>
    <col min="11522" max="11522" width="7.7265625" style="27" customWidth="1"/>
    <col min="11523" max="11523" width="14.26953125" style="27" bestFit="1" customWidth="1"/>
    <col min="11524" max="11524" width="4.08984375" style="27" bestFit="1" customWidth="1"/>
    <col min="11525" max="11525" width="9.08984375" style="27" bestFit="1" customWidth="1"/>
    <col min="11526" max="11526" width="3.54296875" style="27" customWidth="1"/>
    <col min="11527" max="11527" width="9.08984375" style="27" bestFit="1" customWidth="1"/>
    <col min="11528" max="11528" width="3.54296875" style="27" customWidth="1"/>
    <col min="11529" max="11529" width="9.08984375" style="27" bestFit="1" customWidth="1"/>
    <col min="11530" max="11530" width="3.54296875" style="27" customWidth="1"/>
    <col min="11531" max="11531" width="9.08984375" style="27" bestFit="1" customWidth="1"/>
    <col min="11532" max="11532" width="3.54296875" style="27" customWidth="1"/>
    <col min="11533" max="11533" width="9.26953125" style="27" bestFit="1" customWidth="1"/>
    <col min="11534" max="11777" width="9" style="27"/>
    <col min="11778" max="11778" width="7.7265625" style="27" customWidth="1"/>
    <col min="11779" max="11779" width="14.26953125" style="27" bestFit="1" customWidth="1"/>
    <col min="11780" max="11780" width="4.08984375" style="27" bestFit="1" customWidth="1"/>
    <col min="11781" max="11781" width="9.08984375" style="27" bestFit="1" customWidth="1"/>
    <col min="11782" max="11782" width="3.54296875" style="27" customWidth="1"/>
    <col min="11783" max="11783" width="9.08984375" style="27" bestFit="1" customWidth="1"/>
    <col min="11784" max="11784" width="3.54296875" style="27" customWidth="1"/>
    <col min="11785" max="11785" width="9.08984375" style="27" bestFit="1" customWidth="1"/>
    <col min="11786" max="11786" width="3.54296875" style="27" customWidth="1"/>
    <col min="11787" max="11787" width="9.08984375" style="27" bestFit="1" customWidth="1"/>
    <col min="11788" max="11788" width="3.54296875" style="27" customWidth="1"/>
    <col min="11789" max="11789" width="9.26953125" style="27" bestFit="1" customWidth="1"/>
    <col min="11790" max="12033" width="9" style="27"/>
    <col min="12034" max="12034" width="7.7265625" style="27" customWidth="1"/>
    <col min="12035" max="12035" width="14.26953125" style="27" bestFit="1" customWidth="1"/>
    <col min="12036" max="12036" width="4.08984375" style="27" bestFit="1" customWidth="1"/>
    <col min="12037" max="12037" width="9.08984375" style="27" bestFit="1" customWidth="1"/>
    <col min="12038" max="12038" width="3.54296875" style="27" customWidth="1"/>
    <col min="12039" max="12039" width="9.08984375" style="27" bestFit="1" customWidth="1"/>
    <col min="12040" max="12040" width="3.54296875" style="27" customWidth="1"/>
    <col min="12041" max="12041" width="9.08984375" style="27" bestFit="1" customWidth="1"/>
    <col min="12042" max="12042" width="3.54296875" style="27" customWidth="1"/>
    <col min="12043" max="12043" width="9.08984375" style="27" bestFit="1" customWidth="1"/>
    <col min="12044" max="12044" width="3.54296875" style="27" customWidth="1"/>
    <col min="12045" max="12045" width="9.26953125" style="27" bestFit="1" customWidth="1"/>
    <col min="12046" max="12289" width="9" style="27"/>
    <col min="12290" max="12290" width="7.7265625" style="27" customWidth="1"/>
    <col min="12291" max="12291" width="14.26953125" style="27" bestFit="1" customWidth="1"/>
    <col min="12292" max="12292" width="4.08984375" style="27" bestFit="1" customWidth="1"/>
    <col min="12293" max="12293" width="9.08984375" style="27" bestFit="1" customWidth="1"/>
    <col min="12294" max="12294" width="3.54296875" style="27" customWidth="1"/>
    <col min="12295" max="12295" width="9.08984375" style="27" bestFit="1" customWidth="1"/>
    <col min="12296" max="12296" width="3.54296875" style="27" customWidth="1"/>
    <col min="12297" max="12297" width="9.08984375" style="27" bestFit="1" customWidth="1"/>
    <col min="12298" max="12298" width="3.54296875" style="27" customWidth="1"/>
    <col min="12299" max="12299" width="9.08984375" style="27" bestFit="1" customWidth="1"/>
    <col min="12300" max="12300" width="3.54296875" style="27" customWidth="1"/>
    <col min="12301" max="12301" width="9.26953125" style="27" bestFit="1" customWidth="1"/>
    <col min="12302" max="12545" width="9" style="27"/>
    <col min="12546" max="12546" width="7.7265625" style="27" customWidth="1"/>
    <col min="12547" max="12547" width="14.26953125" style="27" bestFit="1" customWidth="1"/>
    <col min="12548" max="12548" width="4.08984375" style="27" bestFit="1" customWidth="1"/>
    <col min="12549" max="12549" width="9.08984375" style="27" bestFit="1" customWidth="1"/>
    <col min="12550" max="12550" width="3.54296875" style="27" customWidth="1"/>
    <col min="12551" max="12551" width="9.08984375" style="27" bestFit="1" customWidth="1"/>
    <col min="12552" max="12552" width="3.54296875" style="27" customWidth="1"/>
    <col min="12553" max="12553" width="9.08984375" style="27" bestFit="1" customWidth="1"/>
    <col min="12554" max="12554" width="3.54296875" style="27" customWidth="1"/>
    <col min="12555" max="12555" width="9.08984375" style="27" bestFit="1" customWidth="1"/>
    <col min="12556" max="12556" width="3.54296875" style="27" customWidth="1"/>
    <col min="12557" max="12557" width="9.26953125" style="27" bestFit="1" customWidth="1"/>
    <col min="12558" max="12801" width="9" style="27"/>
    <col min="12802" max="12802" width="7.7265625" style="27" customWidth="1"/>
    <col min="12803" max="12803" width="14.26953125" style="27" bestFit="1" customWidth="1"/>
    <col min="12804" max="12804" width="4.08984375" style="27" bestFit="1" customWidth="1"/>
    <col min="12805" max="12805" width="9.08984375" style="27" bestFit="1" customWidth="1"/>
    <col min="12806" max="12806" width="3.54296875" style="27" customWidth="1"/>
    <col min="12807" max="12807" width="9.08984375" style="27" bestFit="1" customWidth="1"/>
    <col min="12808" max="12808" width="3.54296875" style="27" customWidth="1"/>
    <col min="12809" max="12809" width="9.08984375" style="27" bestFit="1" customWidth="1"/>
    <col min="12810" max="12810" width="3.54296875" style="27" customWidth="1"/>
    <col min="12811" max="12811" width="9.08984375" style="27" bestFit="1" customWidth="1"/>
    <col min="12812" max="12812" width="3.54296875" style="27" customWidth="1"/>
    <col min="12813" max="12813" width="9.26953125" style="27" bestFit="1" customWidth="1"/>
    <col min="12814" max="13057" width="9" style="27"/>
    <col min="13058" max="13058" width="7.7265625" style="27" customWidth="1"/>
    <col min="13059" max="13059" width="14.26953125" style="27" bestFit="1" customWidth="1"/>
    <col min="13060" max="13060" width="4.08984375" style="27" bestFit="1" customWidth="1"/>
    <col min="13061" max="13061" width="9.08984375" style="27" bestFit="1" customWidth="1"/>
    <col min="13062" max="13062" width="3.54296875" style="27" customWidth="1"/>
    <col min="13063" max="13063" width="9.08984375" style="27" bestFit="1" customWidth="1"/>
    <col min="13064" max="13064" width="3.54296875" style="27" customWidth="1"/>
    <col min="13065" max="13065" width="9.08984375" style="27" bestFit="1" customWidth="1"/>
    <col min="13066" max="13066" width="3.54296875" style="27" customWidth="1"/>
    <col min="13067" max="13067" width="9.08984375" style="27" bestFit="1" customWidth="1"/>
    <col min="13068" max="13068" width="3.54296875" style="27" customWidth="1"/>
    <col min="13069" max="13069" width="9.26953125" style="27" bestFit="1" customWidth="1"/>
    <col min="13070" max="13313" width="9" style="27"/>
    <col min="13314" max="13314" width="7.7265625" style="27" customWidth="1"/>
    <col min="13315" max="13315" width="14.26953125" style="27" bestFit="1" customWidth="1"/>
    <col min="13316" max="13316" width="4.08984375" style="27" bestFit="1" customWidth="1"/>
    <col min="13317" max="13317" width="9.08984375" style="27" bestFit="1" customWidth="1"/>
    <col min="13318" max="13318" width="3.54296875" style="27" customWidth="1"/>
    <col min="13319" max="13319" width="9.08984375" style="27" bestFit="1" customWidth="1"/>
    <col min="13320" max="13320" width="3.54296875" style="27" customWidth="1"/>
    <col min="13321" max="13321" width="9.08984375" style="27" bestFit="1" customWidth="1"/>
    <col min="13322" max="13322" width="3.54296875" style="27" customWidth="1"/>
    <col min="13323" max="13323" width="9.08984375" style="27" bestFit="1" customWidth="1"/>
    <col min="13324" max="13324" width="3.54296875" style="27" customWidth="1"/>
    <col min="13325" max="13325" width="9.26953125" style="27" bestFit="1" customWidth="1"/>
    <col min="13326" max="13569" width="9" style="27"/>
    <col min="13570" max="13570" width="7.7265625" style="27" customWidth="1"/>
    <col min="13571" max="13571" width="14.26953125" style="27" bestFit="1" customWidth="1"/>
    <col min="13572" max="13572" width="4.08984375" style="27" bestFit="1" customWidth="1"/>
    <col min="13573" max="13573" width="9.08984375" style="27" bestFit="1" customWidth="1"/>
    <col min="13574" max="13574" width="3.54296875" style="27" customWidth="1"/>
    <col min="13575" max="13575" width="9.08984375" style="27" bestFit="1" customWidth="1"/>
    <col min="13576" max="13576" width="3.54296875" style="27" customWidth="1"/>
    <col min="13577" max="13577" width="9.08984375" style="27" bestFit="1" customWidth="1"/>
    <col min="13578" max="13578" width="3.54296875" style="27" customWidth="1"/>
    <col min="13579" max="13579" width="9.08984375" style="27" bestFit="1" customWidth="1"/>
    <col min="13580" max="13580" width="3.54296875" style="27" customWidth="1"/>
    <col min="13581" max="13581" width="9.26953125" style="27" bestFit="1" customWidth="1"/>
    <col min="13582" max="13825" width="9" style="27"/>
    <col min="13826" max="13826" width="7.7265625" style="27" customWidth="1"/>
    <col min="13827" max="13827" width="14.26953125" style="27" bestFit="1" customWidth="1"/>
    <col min="13828" max="13828" width="4.08984375" style="27" bestFit="1" customWidth="1"/>
    <col min="13829" max="13829" width="9.08984375" style="27" bestFit="1" customWidth="1"/>
    <col min="13830" max="13830" width="3.54296875" style="27" customWidth="1"/>
    <col min="13831" max="13831" width="9.08984375" style="27" bestFit="1" customWidth="1"/>
    <col min="13832" max="13832" width="3.54296875" style="27" customWidth="1"/>
    <col min="13833" max="13833" width="9.08984375" style="27" bestFit="1" customWidth="1"/>
    <col min="13834" max="13834" width="3.54296875" style="27" customWidth="1"/>
    <col min="13835" max="13835" width="9.08984375" style="27" bestFit="1" customWidth="1"/>
    <col min="13836" max="13836" width="3.54296875" style="27" customWidth="1"/>
    <col min="13837" max="13837" width="9.26953125" style="27" bestFit="1" customWidth="1"/>
    <col min="13838" max="14081" width="9" style="27"/>
    <col min="14082" max="14082" width="7.7265625" style="27" customWidth="1"/>
    <col min="14083" max="14083" width="14.26953125" style="27" bestFit="1" customWidth="1"/>
    <col min="14084" max="14084" width="4.08984375" style="27" bestFit="1" customWidth="1"/>
    <col min="14085" max="14085" width="9.08984375" style="27" bestFit="1" customWidth="1"/>
    <col min="14086" max="14086" width="3.54296875" style="27" customWidth="1"/>
    <col min="14087" max="14087" width="9.08984375" style="27" bestFit="1" customWidth="1"/>
    <col min="14088" max="14088" width="3.54296875" style="27" customWidth="1"/>
    <col min="14089" max="14089" width="9.08984375" style="27" bestFit="1" customWidth="1"/>
    <col min="14090" max="14090" width="3.54296875" style="27" customWidth="1"/>
    <col min="14091" max="14091" width="9.08984375" style="27" bestFit="1" customWidth="1"/>
    <col min="14092" max="14092" width="3.54296875" style="27" customWidth="1"/>
    <col min="14093" max="14093" width="9.26953125" style="27" bestFit="1" customWidth="1"/>
    <col min="14094" max="14337" width="9" style="27"/>
    <col min="14338" max="14338" width="7.7265625" style="27" customWidth="1"/>
    <col min="14339" max="14339" width="14.26953125" style="27" bestFit="1" customWidth="1"/>
    <col min="14340" max="14340" width="4.08984375" style="27" bestFit="1" customWidth="1"/>
    <col min="14341" max="14341" width="9.08984375" style="27" bestFit="1" customWidth="1"/>
    <col min="14342" max="14342" width="3.54296875" style="27" customWidth="1"/>
    <col min="14343" max="14343" width="9.08984375" style="27" bestFit="1" customWidth="1"/>
    <col min="14344" max="14344" width="3.54296875" style="27" customWidth="1"/>
    <col min="14345" max="14345" width="9.08984375" style="27" bestFit="1" customWidth="1"/>
    <col min="14346" max="14346" width="3.54296875" style="27" customWidth="1"/>
    <col min="14347" max="14347" width="9.08984375" style="27" bestFit="1" customWidth="1"/>
    <col min="14348" max="14348" width="3.54296875" style="27" customWidth="1"/>
    <col min="14349" max="14349" width="9.26953125" style="27" bestFit="1" customWidth="1"/>
    <col min="14350" max="14593" width="9" style="27"/>
    <col min="14594" max="14594" width="7.7265625" style="27" customWidth="1"/>
    <col min="14595" max="14595" width="14.26953125" style="27" bestFit="1" customWidth="1"/>
    <col min="14596" max="14596" width="4.08984375" style="27" bestFit="1" customWidth="1"/>
    <col min="14597" max="14597" width="9.08984375" style="27" bestFit="1" customWidth="1"/>
    <col min="14598" max="14598" width="3.54296875" style="27" customWidth="1"/>
    <col min="14599" max="14599" width="9.08984375" style="27" bestFit="1" customWidth="1"/>
    <col min="14600" max="14600" width="3.54296875" style="27" customWidth="1"/>
    <col min="14601" max="14601" width="9.08984375" style="27" bestFit="1" customWidth="1"/>
    <col min="14602" max="14602" width="3.54296875" style="27" customWidth="1"/>
    <col min="14603" max="14603" width="9.08984375" style="27" bestFit="1" customWidth="1"/>
    <col min="14604" max="14604" width="3.54296875" style="27" customWidth="1"/>
    <col min="14605" max="14605" width="9.26953125" style="27" bestFit="1" customWidth="1"/>
    <col min="14606" max="14849" width="9" style="27"/>
    <col min="14850" max="14850" width="7.7265625" style="27" customWidth="1"/>
    <col min="14851" max="14851" width="14.26953125" style="27" bestFit="1" customWidth="1"/>
    <col min="14852" max="14852" width="4.08984375" style="27" bestFit="1" customWidth="1"/>
    <col min="14853" max="14853" width="9.08984375" style="27" bestFit="1" customWidth="1"/>
    <col min="14854" max="14854" width="3.54296875" style="27" customWidth="1"/>
    <col min="14855" max="14855" width="9.08984375" style="27" bestFit="1" customWidth="1"/>
    <col min="14856" max="14856" width="3.54296875" style="27" customWidth="1"/>
    <col min="14857" max="14857" width="9.08984375" style="27" bestFit="1" customWidth="1"/>
    <col min="14858" max="14858" width="3.54296875" style="27" customWidth="1"/>
    <col min="14859" max="14859" width="9.08984375" style="27" bestFit="1" customWidth="1"/>
    <col min="14860" max="14860" width="3.54296875" style="27" customWidth="1"/>
    <col min="14861" max="14861" width="9.26953125" style="27" bestFit="1" customWidth="1"/>
    <col min="14862" max="15105" width="9" style="27"/>
    <col min="15106" max="15106" width="7.7265625" style="27" customWidth="1"/>
    <col min="15107" max="15107" width="14.26953125" style="27" bestFit="1" customWidth="1"/>
    <col min="15108" max="15108" width="4.08984375" style="27" bestFit="1" customWidth="1"/>
    <col min="15109" max="15109" width="9.08984375" style="27" bestFit="1" customWidth="1"/>
    <col min="15110" max="15110" width="3.54296875" style="27" customWidth="1"/>
    <col min="15111" max="15111" width="9.08984375" style="27" bestFit="1" customWidth="1"/>
    <col min="15112" max="15112" width="3.54296875" style="27" customWidth="1"/>
    <col min="15113" max="15113" width="9.08984375" style="27" bestFit="1" customWidth="1"/>
    <col min="15114" max="15114" width="3.54296875" style="27" customWidth="1"/>
    <col min="15115" max="15115" width="9.08984375" style="27" bestFit="1" customWidth="1"/>
    <col min="15116" max="15116" width="3.54296875" style="27" customWidth="1"/>
    <col min="15117" max="15117" width="9.26953125" style="27" bestFit="1" customWidth="1"/>
    <col min="15118" max="15361" width="9" style="27"/>
    <col min="15362" max="15362" width="7.7265625" style="27" customWidth="1"/>
    <col min="15363" max="15363" width="14.26953125" style="27" bestFit="1" customWidth="1"/>
    <col min="15364" max="15364" width="4.08984375" style="27" bestFit="1" customWidth="1"/>
    <col min="15365" max="15365" width="9.08984375" style="27" bestFit="1" customWidth="1"/>
    <col min="15366" max="15366" width="3.54296875" style="27" customWidth="1"/>
    <col min="15367" max="15367" width="9.08984375" style="27" bestFit="1" customWidth="1"/>
    <col min="15368" max="15368" width="3.54296875" style="27" customWidth="1"/>
    <col min="15369" max="15369" width="9.08984375" style="27" bestFit="1" customWidth="1"/>
    <col min="15370" max="15370" width="3.54296875" style="27" customWidth="1"/>
    <col min="15371" max="15371" width="9.08984375" style="27" bestFit="1" customWidth="1"/>
    <col min="15372" max="15372" width="3.54296875" style="27" customWidth="1"/>
    <col min="15373" max="15373" width="9.26953125" style="27" bestFit="1" customWidth="1"/>
    <col min="15374" max="15617" width="9" style="27"/>
    <col min="15618" max="15618" width="7.7265625" style="27" customWidth="1"/>
    <col min="15619" max="15619" width="14.26953125" style="27" bestFit="1" customWidth="1"/>
    <col min="15620" max="15620" width="4.08984375" style="27" bestFit="1" customWidth="1"/>
    <col min="15621" max="15621" width="9.08984375" style="27" bestFit="1" customWidth="1"/>
    <col min="15622" max="15622" width="3.54296875" style="27" customWidth="1"/>
    <col min="15623" max="15623" width="9.08984375" style="27" bestFit="1" customWidth="1"/>
    <col min="15624" max="15624" width="3.54296875" style="27" customWidth="1"/>
    <col min="15625" max="15625" width="9.08984375" style="27" bestFit="1" customWidth="1"/>
    <col min="15626" max="15626" width="3.54296875" style="27" customWidth="1"/>
    <col min="15627" max="15627" width="9.08984375" style="27" bestFit="1" customWidth="1"/>
    <col min="15628" max="15628" width="3.54296875" style="27" customWidth="1"/>
    <col min="15629" max="15629" width="9.26953125" style="27" bestFit="1" customWidth="1"/>
    <col min="15630" max="15873" width="9" style="27"/>
    <col min="15874" max="15874" width="7.7265625" style="27" customWidth="1"/>
    <col min="15875" max="15875" width="14.26953125" style="27" bestFit="1" customWidth="1"/>
    <col min="15876" max="15876" width="4.08984375" style="27" bestFit="1" customWidth="1"/>
    <col min="15877" max="15877" width="9.08984375" style="27" bestFit="1" customWidth="1"/>
    <col min="15878" max="15878" width="3.54296875" style="27" customWidth="1"/>
    <col min="15879" max="15879" width="9.08984375" style="27" bestFit="1" customWidth="1"/>
    <col min="15880" max="15880" width="3.54296875" style="27" customWidth="1"/>
    <col min="15881" max="15881" width="9.08984375" style="27" bestFit="1" customWidth="1"/>
    <col min="15882" max="15882" width="3.54296875" style="27" customWidth="1"/>
    <col min="15883" max="15883" width="9.08984375" style="27" bestFit="1" customWidth="1"/>
    <col min="15884" max="15884" width="3.54296875" style="27" customWidth="1"/>
    <col min="15885" max="15885" width="9.26953125" style="27" bestFit="1" customWidth="1"/>
    <col min="15886" max="16129" width="9" style="27"/>
    <col min="16130" max="16130" width="7.7265625" style="27" customWidth="1"/>
    <col min="16131" max="16131" width="14.26953125" style="27" bestFit="1" customWidth="1"/>
    <col min="16132" max="16132" width="4.08984375" style="27" bestFit="1" customWidth="1"/>
    <col min="16133" max="16133" width="9.08984375" style="27" bestFit="1" customWidth="1"/>
    <col min="16134" max="16134" width="3.54296875" style="27" customWidth="1"/>
    <col min="16135" max="16135" width="9.08984375" style="27" bestFit="1" customWidth="1"/>
    <col min="16136" max="16136" width="3.54296875" style="27" customWidth="1"/>
    <col min="16137" max="16137" width="9.08984375" style="27" bestFit="1" customWidth="1"/>
    <col min="16138" max="16138" width="3.54296875" style="27" customWidth="1"/>
    <col min="16139" max="16139" width="9.08984375" style="27" bestFit="1" customWidth="1"/>
    <col min="16140" max="16140" width="3.54296875" style="27" customWidth="1"/>
    <col min="16141" max="16141" width="9.26953125" style="27" bestFit="1" customWidth="1"/>
    <col min="16142" max="16384" width="9" style="27"/>
  </cols>
  <sheetData>
    <row r="1" spans="2:14" ht="12.5" thickBot="1" x14ac:dyDescent="0.35"/>
    <row r="2" spans="2:14" ht="15" customHeight="1" thickTop="1" thickBot="1" x14ac:dyDescent="0.35">
      <c r="B2" s="74" t="s">
        <v>38</v>
      </c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6"/>
    </row>
    <row r="3" spans="2:14" ht="12.5" thickTop="1" x14ac:dyDescent="0.3">
      <c r="B3" s="50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64"/>
    </row>
    <row r="4" spans="2:14" x14ac:dyDescent="0.3">
      <c r="B4" s="37"/>
      <c r="C4" s="38" t="s">
        <v>11</v>
      </c>
      <c r="D4" s="38"/>
      <c r="E4" s="38" t="s">
        <v>14</v>
      </c>
      <c r="F4" s="38"/>
      <c r="G4" s="38" t="s">
        <v>1</v>
      </c>
      <c r="H4" s="38"/>
      <c r="I4" s="38" t="s">
        <v>2</v>
      </c>
      <c r="J4" s="38"/>
      <c r="K4" s="38" t="s">
        <v>3</v>
      </c>
      <c r="L4" s="38"/>
      <c r="M4" s="38" t="s">
        <v>4</v>
      </c>
      <c r="N4" s="64"/>
    </row>
    <row r="5" spans="2:14" x14ac:dyDescent="0.3">
      <c r="B5" s="37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64"/>
    </row>
    <row r="6" spans="2:14" x14ac:dyDescent="0.3">
      <c r="B6" s="37" t="s">
        <v>34</v>
      </c>
      <c r="C6" s="44">
        <v>-10000000</v>
      </c>
      <c r="D6" s="39" t="s">
        <v>15</v>
      </c>
      <c r="E6" s="34">
        <f>'Fig PII.4'!D12</f>
        <v>900000</v>
      </c>
      <c r="F6" s="39" t="s">
        <v>15</v>
      </c>
      <c r="G6" s="34">
        <f>'Fig PII.4'!E12</f>
        <v>2900000</v>
      </c>
      <c r="H6" s="39" t="s">
        <v>15</v>
      </c>
      <c r="I6" s="34">
        <f>'Fig PII.4'!F12</f>
        <v>4400000</v>
      </c>
      <c r="J6" s="39" t="s">
        <v>15</v>
      </c>
      <c r="K6" s="34">
        <f>'Fig PII.4'!G12</f>
        <v>6650000</v>
      </c>
      <c r="L6" s="39" t="s">
        <v>15</v>
      </c>
      <c r="M6" s="34">
        <f>'Fig PII.4'!H12</f>
        <v>60354545</v>
      </c>
      <c r="N6" s="64"/>
    </row>
    <row r="7" spans="2:14" ht="14.5" x14ac:dyDescent="0.35">
      <c r="B7" s="37"/>
      <c r="C7" s="38"/>
      <c r="D7" s="38"/>
      <c r="E7" s="38" t="s">
        <v>16</v>
      </c>
      <c r="F7" s="38"/>
      <c r="G7" s="38" t="s">
        <v>30</v>
      </c>
      <c r="H7" s="38"/>
      <c r="I7" s="38" t="s">
        <v>31</v>
      </c>
      <c r="J7" s="38"/>
      <c r="K7" s="38" t="s">
        <v>32</v>
      </c>
      <c r="L7" s="38"/>
      <c r="M7" s="38" t="s">
        <v>33</v>
      </c>
      <c r="N7" s="64"/>
    </row>
    <row r="8" spans="2:14" x14ac:dyDescent="0.3">
      <c r="B8" s="37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64"/>
    </row>
    <row r="9" spans="2:14" s="63" customFormat="1" ht="20.149999999999999" customHeight="1" thickBot="1" x14ac:dyDescent="0.4">
      <c r="B9" s="65" t="s">
        <v>40</v>
      </c>
      <c r="C9" s="41">
        <f>'Fig PII.4'!C29</f>
        <v>0</v>
      </c>
      <c r="D9" s="66"/>
      <c r="E9" s="67"/>
      <c r="F9" s="67"/>
      <c r="G9" s="67"/>
      <c r="H9" s="67"/>
      <c r="I9" s="67"/>
      <c r="J9" s="67"/>
      <c r="K9" s="67"/>
      <c r="L9" s="67"/>
      <c r="M9" s="67"/>
      <c r="N9" s="68"/>
    </row>
    <row r="10" spans="2:14" ht="20.149999999999999" customHeight="1" thickTop="1" thickBot="1" x14ac:dyDescent="0.35"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</row>
    <row r="11" spans="2:14" ht="15" customHeight="1" thickTop="1" thickBot="1" x14ac:dyDescent="0.35">
      <c r="B11" s="74" t="s">
        <v>39</v>
      </c>
      <c r="C11" s="75"/>
      <c r="D11" s="75"/>
      <c r="E11" s="75"/>
      <c r="F11" s="75"/>
      <c r="G11" s="75"/>
      <c r="H11" s="75"/>
      <c r="I11" s="75"/>
      <c r="J11" s="75"/>
      <c r="K11" s="75"/>
      <c r="L11" s="75"/>
      <c r="M11" s="75"/>
      <c r="N11" s="76"/>
    </row>
    <row r="12" spans="2:14" ht="12.5" thickTop="1" x14ac:dyDescent="0.3">
      <c r="B12" s="50"/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64"/>
    </row>
    <row r="13" spans="2:14" x14ac:dyDescent="0.3">
      <c r="B13" s="37"/>
      <c r="C13" s="38" t="s">
        <v>11</v>
      </c>
      <c r="D13" s="38"/>
      <c r="E13" s="38" t="s">
        <v>14</v>
      </c>
      <c r="F13" s="38"/>
      <c r="G13" s="38" t="s">
        <v>1</v>
      </c>
      <c r="H13" s="38"/>
      <c r="I13" s="38" t="s">
        <v>2</v>
      </c>
      <c r="J13" s="38"/>
      <c r="K13" s="38" t="s">
        <v>3</v>
      </c>
      <c r="L13" s="38"/>
      <c r="M13" s="38" t="s">
        <v>4</v>
      </c>
      <c r="N13" s="64"/>
    </row>
    <row r="14" spans="2:14" x14ac:dyDescent="0.3">
      <c r="B14" s="37"/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64"/>
    </row>
    <row r="15" spans="2:14" x14ac:dyDescent="0.3">
      <c r="B15" s="37" t="s">
        <v>34</v>
      </c>
      <c r="C15" s="44">
        <v>-20000000</v>
      </c>
      <c r="D15" s="39" t="s">
        <v>15</v>
      </c>
      <c r="E15" s="34">
        <v>2800000</v>
      </c>
      <c r="F15" s="39" t="s">
        <v>15</v>
      </c>
      <c r="G15" s="34">
        <v>3100000</v>
      </c>
      <c r="H15" s="39" t="s">
        <v>15</v>
      </c>
      <c r="I15" s="34">
        <v>3400000</v>
      </c>
      <c r="J15" s="39" t="s">
        <v>15</v>
      </c>
      <c r="K15" s="34">
        <v>3700000</v>
      </c>
      <c r="L15" s="39" t="s">
        <v>15</v>
      </c>
      <c r="M15" s="34">
        <f>'Fig PII.4'!H25</f>
        <v>59771429</v>
      </c>
      <c r="N15" s="64"/>
    </row>
    <row r="16" spans="2:14" ht="14.5" x14ac:dyDescent="0.35">
      <c r="B16" s="37"/>
      <c r="C16" s="38"/>
      <c r="D16" s="38"/>
      <c r="E16" s="38" t="s">
        <v>16</v>
      </c>
      <c r="F16" s="38"/>
      <c r="G16" s="38" t="s">
        <v>30</v>
      </c>
      <c r="H16" s="38"/>
      <c r="I16" s="38" t="s">
        <v>31</v>
      </c>
      <c r="J16" s="38"/>
      <c r="K16" s="38" t="s">
        <v>32</v>
      </c>
      <c r="L16" s="38"/>
      <c r="M16" s="38" t="s">
        <v>33</v>
      </c>
      <c r="N16" s="64"/>
    </row>
    <row r="17" spans="2:14" x14ac:dyDescent="0.3">
      <c r="B17" s="37"/>
      <c r="C17" s="38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64"/>
    </row>
    <row r="18" spans="2:14" s="63" customFormat="1" ht="20.149999999999999" customHeight="1" thickBot="1" x14ac:dyDescent="0.4">
      <c r="B18" s="65" t="s">
        <v>40</v>
      </c>
      <c r="C18" s="41">
        <f>'Fig PII.4'!C30</f>
        <v>0</v>
      </c>
      <c r="D18" s="66"/>
      <c r="E18" s="67"/>
      <c r="F18" s="67"/>
      <c r="G18" s="67"/>
      <c r="H18" s="67"/>
      <c r="I18" s="67"/>
      <c r="J18" s="67"/>
      <c r="K18" s="67"/>
      <c r="L18" s="67"/>
      <c r="M18" s="67"/>
      <c r="N18" s="68"/>
    </row>
    <row r="19" spans="2:14" ht="12.5" thickTop="1" x14ac:dyDescent="0.3"/>
  </sheetData>
  <mergeCells count="2">
    <mergeCell ref="B2:N2"/>
    <mergeCell ref="B11:N1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Prereq II Figures</vt:lpstr>
      <vt:lpstr>PII.1 part 1</vt:lpstr>
      <vt:lpstr>Fig PII.1 part 2</vt:lpstr>
      <vt:lpstr>Fig PII.2</vt:lpstr>
      <vt:lpstr>Fig PII.3</vt:lpstr>
      <vt:lpstr>Fig PII.4</vt:lpstr>
      <vt:lpstr>Fig PII.5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Linneman and Kirsch</dc:creator>
  <cp:lastModifiedBy>Bruce Kirsch</cp:lastModifiedBy>
  <dcterms:created xsi:type="dcterms:W3CDTF">2010-11-25T22:36:30Z</dcterms:created>
  <dcterms:modified xsi:type="dcterms:W3CDTF">2022-06-05T22:49:01Z</dcterms:modified>
</cp:coreProperties>
</file>