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24226"/>
  <mc:AlternateContent xmlns:mc="http://schemas.openxmlformats.org/markup-compatibility/2006">
    <mc:Choice Requires="x15">
      <x15ac:absPath xmlns:x15ac="http://schemas.microsoft.com/office/spreadsheetml/2010/11/ac" url="C:\Users\bruce\REFM Dropbox\Bruce Kirsch\0000000000 Edition 5.2\Online Companion Files\"/>
    </mc:Choice>
  </mc:AlternateContent>
  <xr:revisionPtr revIDLastSave="0" documentId="13_ncr:1_{A18F8D12-7C1B-48A2-A498-769F0B9B4087}" xr6:coauthVersionLast="47" xr6:coauthVersionMax="47" xr10:uidLastSave="{00000000-0000-0000-0000-000000000000}"/>
  <bookViews>
    <workbookView xWindow="9130" yWindow="150" windowWidth="24840" windowHeight="20800" xr2:uid="{00000000-000D-0000-FFFF-FFFF00000000}"/>
  </bookViews>
  <sheets>
    <sheet name="Prereq I Figures" sheetId="20" r:id="rId1"/>
    <sheet name="Fig PI.1" sheetId="1" r:id="rId2"/>
    <sheet name="Fig PI.2" sheetId="2" r:id="rId3"/>
    <sheet name="Fig PI.3" sheetId="3" r:id="rId4"/>
    <sheet name="Fig PI.5" sheetId="5" r:id="rId5"/>
    <sheet name="Fig PI.6" sheetId="6" r:id="rId6"/>
    <sheet name="Fig PI.7" sheetId="7" r:id="rId7"/>
    <sheet name="Fig PI.10" sheetId="10" r:id="rId8"/>
    <sheet name="Fig PI.11" sheetId="11" r:id="rId9"/>
    <sheet name="Fig PI.14" sheetId="13" r:id="rId10"/>
    <sheet name="Fig PI.15" sheetId="14" r:id="rId11"/>
    <sheet name="Fig PI.16" sheetId="15" r:id="rId12"/>
    <sheet name="Fig PI.17" sheetId="17" r:id="rId13"/>
    <sheet name="Fig PI.18" sheetId="16" r:id="rId14"/>
  </sheets>
  <calcPr calcId="191029" iterate="1"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54" i="20" l="1"/>
  <c r="C22" i="17"/>
  <c r="C24" i="15"/>
  <c r="Q3" i="11"/>
  <c r="T3" i="10"/>
  <c r="S3" i="10"/>
  <c r="R3" i="10"/>
  <c r="Q3" i="10"/>
  <c r="P3" i="10"/>
  <c r="H14" i="17"/>
  <c r="H14" i="15"/>
  <c r="H15" i="17"/>
  <c r="G15" i="17"/>
  <c r="F15" i="17"/>
  <c r="E15" i="17"/>
  <c r="D15" i="17"/>
  <c r="G17" i="15"/>
  <c r="H15" i="15"/>
  <c r="H17" i="15"/>
  <c r="G15" i="15"/>
  <c r="F15" i="15"/>
  <c r="F17" i="15"/>
  <c r="E15" i="15"/>
  <c r="E17" i="15"/>
  <c r="D15" i="15"/>
  <c r="D17" i="15"/>
  <c r="T4" i="10"/>
  <c r="S4" i="10"/>
  <c r="R4" i="10"/>
  <c r="Q4" i="10"/>
  <c r="P4" i="10"/>
  <c r="C13" i="10"/>
  <c r="H21" i="17"/>
  <c r="G21" i="17"/>
  <c r="F21" i="17"/>
  <c r="E21" i="17"/>
  <c r="D21" i="17"/>
  <c r="U3" i="11"/>
  <c r="T3" i="11"/>
  <c r="S3" i="11"/>
  <c r="R3" i="11"/>
  <c r="G20" i="11"/>
  <c r="C20" i="15"/>
  <c r="C6" i="16"/>
  <c r="C10" i="16"/>
  <c r="C18" i="17"/>
  <c r="C12" i="16"/>
</calcChain>
</file>

<file path=xl/sharedStrings.xml><?xml version="1.0" encoding="utf-8"?>
<sst xmlns="http://schemas.openxmlformats.org/spreadsheetml/2006/main" count="226" uniqueCount="95">
  <si>
    <t>Year 1</t>
  </si>
  <si>
    <t>Year 2</t>
  </si>
  <si>
    <t>Year 3</t>
  </si>
  <si>
    <t>Year 4</t>
  </si>
  <si>
    <t>Year 5</t>
  </si>
  <si>
    <t>+</t>
  </si>
  <si>
    <t>(1+r)</t>
  </si>
  <si>
    <t>(1+4%)</t>
  </si>
  <si>
    <t>Oberkircher Building</t>
  </si>
  <si>
    <t>=</t>
  </si>
  <si>
    <t>Total Cash Flow</t>
  </si>
  <si>
    <t>Discount Factor</t>
  </si>
  <si>
    <t>Value of Property</t>
  </si>
  <si>
    <t>(1+11.5%)</t>
  </si>
  <si>
    <t>(1+10%)</t>
  </si>
  <si>
    <t>Discount Rates</t>
  </si>
  <si>
    <t>Cash Flow</t>
  </si>
  <si>
    <t>PV</t>
  </si>
  <si>
    <t>NPV</t>
  </si>
  <si>
    <r>
      <t>CF</t>
    </r>
    <r>
      <rPr>
        <vertAlign val="subscript"/>
        <sz val="9"/>
        <color theme="1" tint="0.249977111117893"/>
        <rFont val="Calibri"/>
        <family val="2"/>
      </rPr>
      <t>1</t>
    </r>
  </si>
  <si>
    <r>
      <t>CF</t>
    </r>
    <r>
      <rPr>
        <vertAlign val="subscript"/>
        <sz val="9"/>
        <color theme="1" tint="0.249977111117893"/>
        <rFont val="Calibri"/>
        <family val="2"/>
      </rPr>
      <t>2</t>
    </r>
  </si>
  <si>
    <r>
      <t>CF</t>
    </r>
    <r>
      <rPr>
        <vertAlign val="subscript"/>
        <sz val="9"/>
        <color theme="1" tint="0.249977111117893"/>
        <rFont val="Calibri"/>
        <family val="2"/>
      </rPr>
      <t>3</t>
    </r>
  </si>
  <si>
    <r>
      <t>CF</t>
    </r>
    <r>
      <rPr>
        <vertAlign val="subscript"/>
        <sz val="9"/>
        <color theme="1" tint="0.249977111117893"/>
        <rFont val="Calibri"/>
        <family val="2"/>
      </rPr>
      <t>4</t>
    </r>
  </si>
  <si>
    <r>
      <t>(1+r)</t>
    </r>
    <r>
      <rPr>
        <vertAlign val="superscript"/>
        <sz val="9"/>
        <color theme="1" tint="0.249977111117893"/>
        <rFont val="Calibri"/>
        <family val="2"/>
      </rPr>
      <t>2</t>
    </r>
  </si>
  <si>
    <r>
      <t>(1+r)</t>
    </r>
    <r>
      <rPr>
        <vertAlign val="superscript"/>
        <sz val="9"/>
        <color theme="1" tint="0.249977111117893"/>
        <rFont val="Calibri"/>
        <family val="2"/>
      </rPr>
      <t>3</t>
    </r>
    <r>
      <rPr>
        <sz val="11"/>
        <color theme="1"/>
        <rFont val="Calibri"/>
        <family val="2"/>
        <scheme val="minor"/>
      </rPr>
      <t/>
    </r>
  </si>
  <si>
    <r>
      <t>(1+r)</t>
    </r>
    <r>
      <rPr>
        <vertAlign val="superscript"/>
        <sz val="9"/>
        <color theme="1" tint="0.249977111117893"/>
        <rFont val="Calibri"/>
        <family val="2"/>
      </rPr>
      <t>4</t>
    </r>
    <r>
      <rPr>
        <sz val="11"/>
        <color theme="1"/>
        <rFont val="Calibri"/>
        <family val="2"/>
        <scheme val="minor"/>
      </rPr>
      <t/>
    </r>
  </si>
  <si>
    <r>
      <t>(1+r)</t>
    </r>
    <r>
      <rPr>
        <vertAlign val="superscript"/>
        <sz val="9"/>
        <color theme="1" tint="0.249977111117893"/>
        <rFont val="Calibri"/>
        <family val="2"/>
      </rPr>
      <t>5</t>
    </r>
    <r>
      <rPr>
        <sz val="11"/>
        <color theme="1"/>
        <rFont val="Calibri"/>
        <family val="2"/>
        <scheme val="minor"/>
      </rPr>
      <t/>
    </r>
  </si>
  <si>
    <r>
      <t>(1+4%)</t>
    </r>
    <r>
      <rPr>
        <vertAlign val="superscript"/>
        <sz val="9"/>
        <color theme="1" tint="0.249977111117893"/>
        <rFont val="Calibri"/>
        <family val="2"/>
      </rPr>
      <t>2</t>
    </r>
  </si>
  <si>
    <r>
      <t>(1+4%)</t>
    </r>
    <r>
      <rPr>
        <vertAlign val="superscript"/>
        <sz val="9"/>
        <color theme="1" tint="0.249977111117893"/>
        <rFont val="Calibri"/>
        <family val="2"/>
      </rPr>
      <t>3</t>
    </r>
  </si>
  <si>
    <r>
      <t>(1+4%)</t>
    </r>
    <r>
      <rPr>
        <vertAlign val="superscript"/>
        <sz val="9"/>
        <color theme="1" tint="0.249977111117893"/>
        <rFont val="Calibri"/>
        <family val="2"/>
      </rPr>
      <t>4</t>
    </r>
  </si>
  <si>
    <r>
      <t>(1+4%)</t>
    </r>
    <r>
      <rPr>
        <vertAlign val="superscript"/>
        <sz val="9"/>
        <color theme="1" tint="0.249977111117893"/>
        <rFont val="Calibri"/>
        <family val="2"/>
      </rPr>
      <t>5</t>
    </r>
  </si>
  <si>
    <t xml:space="preserve"> =</t>
  </si>
  <si>
    <t>NPV =</t>
  </si>
  <si>
    <r>
      <t>(1+r</t>
    </r>
    <r>
      <rPr>
        <vertAlign val="subscript"/>
        <sz val="9"/>
        <color theme="1" tint="0.249977111117893"/>
        <rFont val="Calibri"/>
        <family val="2"/>
      </rPr>
      <t>1</t>
    </r>
    <r>
      <rPr>
        <sz val="9"/>
        <color theme="1" tint="0.249977111117893"/>
        <rFont val="Calibri"/>
        <family val="2"/>
      </rPr>
      <t>)</t>
    </r>
  </si>
  <si>
    <t>Property NPV Assuming Constant Risk-free Discount Rate</t>
  </si>
  <si>
    <t>Property NPV Assuming Various Annual Discount Rates</t>
  </si>
  <si>
    <t>The Anderson</t>
  </si>
  <si>
    <r>
      <t>Forward Year NOI</t>
    </r>
    <r>
      <rPr>
        <vertAlign val="subscript"/>
        <sz val="9"/>
        <color theme="1" tint="0.249977111117893"/>
        <rFont val="Calibri"/>
        <family val="2"/>
      </rPr>
      <t>6</t>
    </r>
  </si>
  <si>
    <r>
      <t>Terminal Value</t>
    </r>
    <r>
      <rPr>
        <vertAlign val="subscript"/>
        <sz val="9"/>
        <color theme="1" tint="0.249977111117893"/>
        <rFont val="Calibri"/>
        <family val="2"/>
      </rPr>
      <t>5</t>
    </r>
  </si>
  <si>
    <r>
      <t>NOI</t>
    </r>
    <r>
      <rPr>
        <vertAlign val="subscript"/>
        <sz val="9"/>
        <color theme="1" tint="0.249977111117893"/>
        <rFont val="Calibri"/>
        <family val="2"/>
      </rPr>
      <t xml:space="preserve">6  </t>
    </r>
    <r>
      <rPr>
        <sz val="9"/>
        <color theme="1" tint="0.249977111117893"/>
        <rFont val="Calibri"/>
        <family val="2"/>
      </rPr>
      <t>/ (r – g)</t>
    </r>
  </si>
  <si>
    <r>
      <t>NOI</t>
    </r>
    <r>
      <rPr>
        <vertAlign val="subscript"/>
        <sz val="9"/>
        <color theme="1" tint="0.249977111117893"/>
        <rFont val="Calibri"/>
        <family val="2"/>
      </rPr>
      <t xml:space="preserve">5 </t>
    </r>
    <r>
      <rPr>
        <sz val="9"/>
        <color theme="1" tint="0.249977111117893"/>
        <rFont val="Calibri"/>
        <family val="2"/>
      </rPr>
      <t>* (1 + growth rate)</t>
    </r>
  </si>
  <si>
    <t>$9,000,000 * (1 + 2%)</t>
  </si>
  <si>
    <t>$9,180,000 / (13% – 2%)</t>
  </si>
  <si>
    <t>The Anderson Terminal Value Calculation</t>
  </si>
  <si>
    <t>Gordon Model: Value = Stabilized NOI / (discount rate – growth rate)</t>
  </si>
  <si>
    <t>Oberkircher Building Terminal Value Calculation</t>
  </si>
  <si>
    <r>
      <t>(CF</t>
    </r>
    <r>
      <rPr>
        <vertAlign val="subscript"/>
        <sz val="9"/>
        <color theme="1" tint="0.249977111117893"/>
        <rFont val="Calibri"/>
        <family val="2"/>
      </rPr>
      <t xml:space="preserve">5 </t>
    </r>
    <r>
      <rPr>
        <sz val="9"/>
        <color theme="1" tint="0.249977111117893"/>
        <rFont val="Calibri"/>
        <family val="2"/>
      </rPr>
      <t>+ Terminal Value)</t>
    </r>
  </si>
  <si>
    <r>
      <t>(1+r</t>
    </r>
    <r>
      <rPr>
        <vertAlign val="subscript"/>
        <sz val="9"/>
        <color theme="1" tint="0.249977111117893"/>
        <rFont val="Calibri"/>
        <family val="2"/>
      </rPr>
      <t>1</t>
    </r>
    <r>
      <rPr>
        <sz val="9"/>
        <color theme="1" tint="0.249977111117893"/>
        <rFont val="Calibri"/>
        <family val="2"/>
      </rPr>
      <t>) * (1+r</t>
    </r>
    <r>
      <rPr>
        <vertAlign val="subscript"/>
        <sz val="9"/>
        <color theme="1" tint="0.249977111117893"/>
        <rFont val="Calibri"/>
        <family val="2"/>
      </rPr>
      <t>2</t>
    </r>
    <r>
      <rPr>
        <sz val="9"/>
        <color theme="1" tint="0.249977111117893"/>
        <rFont val="Calibri"/>
        <family val="2"/>
      </rPr>
      <t>)</t>
    </r>
  </si>
  <si>
    <r>
      <t>(1+r</t>
    </r>
    <r>
      <rPr>
        <vertAlign val="subscript"/>
        <sz val="9"/>
        <color theme="1" tint="0.249977111117893"/>
        <rFont val="Calibri"/>
        <family val="2"/>
      </rPr>
      <t>1</t>
    </r>
    <r>
      <rPr>
        <sz val="9"/>
        <color theme="1" tint="0.249977111117893"/>
        <rFont val="Calibri"/>
        <family val="2"/>
      </rPr>
      <t>) * (1+r</t>
    </r>
    <r>
      <rPr>
        <vertAlign val="subscript"/>
        <sz val="9"/>
        <color theme="1" tint="0.249977111117893"/>
        <rFont val="Calibri"/>
        <family val="2"/>
      </rPr>
      <t>2</t>
    </r>
    <r>
      <rPr>
        <sz val="9"/>
        <color theme="1" tint="0.249977111117893"/>
        <rFont val="Calibri"/>
        <family val="2"/>
      </rPr>
      <t>) * (1+r</t>
    </r>
    <r>
      <rPr>
        <vertAlign val="subscript"/>
        <sz val="9"/>
        <color theme="1" tint="0.249977111117893"/>
        <rFont val="Calibri"/>
        <family val="2"/>
      </rPr>
      <t>3</t>
    </r>
    <r>
      <rPr>
        <sz val="9"/>
        <color theme="1" tint="0.249977111117893"/>
        <rFont val="Calibri"/>
        <family val="2"/>
      </rPr>
      <t>)</t>
    </r>
  </si>
  <si>
    <r>
      <t>(1+r</t>
    </r>
    <r>
      <rPr>
        <vertAlign val="subscript"/>
        <sz val="9"/>
        <color theme="1" tint="0.249977111117893"/>
        <rFont val="Calibri"/>
        <family val="2"/>
      </rPr>
      <t>1</t>
    </r>
    <r>
      <rPr>
        <sz val="9"/>
        <color theme="1" tint="0.249977111117893"/>
        <rFont val="Calibri"/>
        <family val="2"/>
      </rPr>
      <t>) * (1+r</t>
    </r>
    <r>
      <rPr>
        <vertAlign val="subscript"/>
        <sz val="9"/>
        <color theme="1" tint="0.249977111117893"/>
        <rFont val="Calibri"/>
        <family val="2"/>
      </rPr>
      <t>2</t>
    </r>
    <r>
      <rPr>
        <sz val="9"/>
        <color theme="1" tint="0.249977111117893"/>
        <rFont val="Calibri"/>
        <family val="2"/>
      </rPr>
      <t>) * (1+r</t>
    </r>
    <r>
      <rPr>
        <vertAlign val="subscript"/>
        <sz val="9"/>
        <color theme="1" tint="0.249977111117893"/>
        <rFont val="Calibri"/>
        <family val="2"/>
      </rPr>
      <t>3</t>
    </r>
    <r>
      <rPr>
        <sz val="9"/>
        <color theme="1" tint="0.249977111117893"/>
        <rFont val="Calibri"/>
        <family val="2"/>
      </rPr>
      <t>) * (1+r</t>
    </r>
    <r>
      <rPr>
        <vertAlign val="subscript"/>
        <sz val="9"/>
        <color theme="1" tint="0.249977111117893"/>
        <rFont val="Calibri"/>
        <family val="2"/>
      </rPr>
      <t>4</t>
    </r>
    <r>
      <rPr>
        <sz val="9"/>
        <color theme="1" tint="0.249977111117893"/>
        <rFont val="Calibri"/>
        <family val="2"/>
      </rPr>
      <t>)</t>
    </r>
  </si>
  <si>
    <r>
      <t>(1+r</t>
    </r>
    <r>
      <rPr>
        <vertAlign val="subscript"/>
        <sz val="9"/>
        <color theme="1" tint="0.249977111117893"/>
        <rFont val="Calibri"/>
        <family val="2"/>
      </rPr>
      <t>1</t>
    </r>
    <r>
      <rPr>
        <sz val="9"/>
        <color theme="1" tint="0.249977111117893"/>
        <rFont val="Calibri"/>
        <family val="2"/>
      </rPr>
      <t>) * (1+r</t>
    </r>
    <r>
      <rPr>
        <vertAlign val="subscript"/>
        <sz val="9"/>
        <color theme="1" tint="0.249977111117893"/>
        <rFont val="Calibri"/>
        <family val="2"/>
      </rPr>
      <t>2</t>
    </r>
    <r>
      <rPr>
        <sz val="9"/>
        <color theme="1" tint="0.249977111117893"/>
        <rFont val="Calibri"/>
        <family val="2"/>
      </rPr>
      <t>) * (1+r</t>
    </r>
    <r>
      <rPr>
        <vertAlign val="subscript"/>
        <sz val="9"/>
        <color theme="1" tint="0.249977111117893"/>
        <rFont val="Calibri"/>
        <family val="2"/>
      </rPr>
      <t>3</t>
    </r>
    <r>
      <rPr>
        <sz val="9"/>
        <color theme="1" tint="0.249977111117893"/>
        <rFont val="Calibri"/>
        <family val="2"/>
      </rPr>
      <t>) * (1+r</t>
    </r>
    <r>
      <rPr>
        <vertAlign val="subscript"/>
        <sz val="9"/>
        <color theme="1" tint="0.249977111117893"/>
        <rFont val="Calibri"/>
        <family val="2"/>
      </rPr>
      <t>4</t>
    </r>
    <r>
      <rPr>
        <sz val="9"/>
        <color theme="1" tint="0.249977111117893"/>
        <rFont val="Calibri"/>
        <family val="2"/>
      </rPr>
      <t>) * (1+r</t>
    </r>
    <r>
      <rPr>
        <vertAlign val="subscript"/>
        <sz val="9"/>
        <color theme="1" tint="0.249977111117893"/>
        <rFont val="Calibri"/>
        <family val="2"/>
      </rPr>
      <t>5</t>
    </r>
    <r>
      <rPr>
        <sz val="9"/>
        <color theme="1" tint="0.249977111117893"/>
        <rFont val="Calibri"/>
        <family val="2"/>
      </rPr>
      <t>)</t>
    </r>
  </si>
  <si>
    <r>
      <t xml:space="preserve">(1+4%) </t>
    </r>
    <r>
      <rPr>
        <sz val="9"/>
        <color theme="1" tint="0.249977111117893"/>
        <rFont val="Calibri"/>
        <family val="2"/>
      </rPr>
      <t>* (1+4%)</t>
    </r>
  </si>
  <si>
    <r>
      <t xml:space="preserve">(1+4%) </t>
    </r>
    <r>
      <rPr>
        <sz val="9"/>
        <color theme="1" tint="0.249977111117893"/>
        <rFont val="Calibri"/>
        <family val="2"/>
      </rPr>
      <t>* (1+4%) * (1+20%)</t>
    </r>
  </si>
  <si>
    <r>
      <t xml:space="preserve">(1+4%) </t>
    </r>
    <r>
      <rPr>
        <sz val="9"/>
        <color theme="1" tint="0.249977111117893"/>
        <rFont val="Calibri"/>
        <family val="2"/>
      </rPr>
      <t>* (1+4%) * (1+20%) * (1+18%)</t>
    </r>
  </si>
  <si>
    <r>
      <t xml:space="preserve">(1+4%) </t>
    </r>
    <r>
      <rPr>
        <sz val="9"/>
        <color theme="1" tint="0.249977111117893"/>
        <rFont val="Calibri"/>
        <family val="2"/>
      </rPr>
      <t>* (1+4%) * (1+20%) * (1+18%) * (1+15%)</t>
    </r>
  </si>
  <si>
    <t>CF from Operations</t>
  </si>
  <si>
    <t>CF from Sale</t>
  </si>
  <si>
    <t>((1+11.5%) * (1+13%))</t>
  </si>
  <si>
    <r>
      <t>((1+11.5%) * (1+13%)</t>
    </r>
    <r>
      <rPr>
        <vertAlign val="superscript"/>
        <sz val="9"/>
        <color theme="1" tint="0.249977111117893"/>
        <rFont val="Calibri"/>
        <family val="2"/>
      </rPr>
      <t>2</t>
    </r>
    <r>
      <rPr>
        <sz val="9"/>
        <color theme="1" tint="0.249977111117893"/>
        <rFont val="Calibri"/>
        <family val="2"/>
      </rPr>
      <t>)</t>
    </r>
  </si>
  <si>
    <r>
      <t>((1+11.5%) * (1+13%)</t>
    </r>
    <r>
      <rPr>
        <vertAlign val="superscript"/>
        <sz val="9"/>
        <color theme="1" tint="0.249977111117893"/>
        <rFont val="Calibri"/>
        <family val="2"/>
      </rPr>
      <t>3</t>
    </r>
    <r>
      <rPr>
        <sz val="9"/>
        <color theme="1" tint="0.249977111117893"/>
        <rFont val="Calibri"/>
        <family val="2"/>
      </rPr>
      <t>)</t>
    </r>
  </si>
  <si>
    <r>
      <t>((1+11.5%) * (1+13%)</t>
    </r>
    <r>
      <rPr>
        <vertAlign val="superscript"/>
        <sz val="9"/>
        <color theme="1" tint="0.249977111117893"/>
        <rFont val="Calibri"/>
        <family val="2"/>
      </rPr>
      <t>4</t>
    </r>
    <r>
      <rPr>
        <sz val="9"/>
        <color theme="1" tint="0.249977111117893"/>
        <rFont val="Calibri"/>
        <family val="2"/>
      </rPr>
      <t>)</t>
    </r>
  </si>
  <si>
    <t>Discounted Cash Flow Valuation of The Anderson Apartments</t>
  </si>
  <si>
    <r>
      <t>(1+10%)</t>
    </r>
    <r>
      <rPr>
        <vertAlign val="superscript"/>
        <sz val="9"/>
        <color theme="1" tint="0.249977111117893"/>
        <rFont val="Calibri"/>
        <family val="2"/>
      </rPr>
      <t>2</t>
    </r>
  </si>
  <si>
    <r>
      <t>(1+10%)</t>
    </r>
    <r>
      <rPr>
        <vertAlign val="superscript"/>
        <sz val="9"/>
        <color theme="1" tint="0.249977111117893"/>
        <rFont val="Calibri"/>
        <family val="2"/>
      </rPr>
      <t>3</t>
    </r>
  </si>
  <si>
    <r>
      <t>(1+10%)</t>
    </r>
    <r>
      <rPr>
        <vertAlign val="superscript"/>
        <sz val="9"/>
        <color theme="1" tint="0.249977111117893"/>
        <rFont val="Calibri"/>
        <family val="2"/>
      </rPr>
      <t>4</t>
    </r>
  </si>
  <si>
    <r>
      <t>(1+10%)</t>
    </r>
    <r>
      <rPr>
        <vertAlign val="superscript"/>
        <sz val="9"/>
        <color theme="1" tint="0.249977111117893"/>
        <rFont val="Calibri"/>
        <family val="2"/>
      </rPr>
      <t>5</t>
    </r>
  </si>
  <si>
    <t>Discounted Cash Flow Valuation of the Oberkircher Building</t>
  </si>
  <si>
    <t>Net Present Value Comparison</t>
  </si>
  <si>
    <t>$67,518,857 – $40,000,000</t>
  </si>
  <si>
    <t>Discount Rate</t>
  </si>
  <si>
    <t>PV Total</t>
  </si>
  <si>
    <t>Time 0</t>
  </si>
  <si>
    <t>Difference</t>
  </si>
  <si>
    <t>Year 1 Growth Rate</t>
  </si>
  <si>
    <t>Time 0 Value</t>
  </si>
  <si>
    <t>End of Year 1 Value</t>
  </si>
  <si>
    <t>Year 2 Growth Rate</t>
  </si>
  <si>
    <t>End of Year 2 Value</t>
  </si>
  <si>
    <t>Year 3 Growth Rate</t>
  </si>
  <si>
    <t>End of Year 3 Value</t>
  </si>
  <si>
    <t>Year 1 Discount Rate</t>
  </si>
  <si>
    <t>Year 2 Discount Rate</t>
  </si>
  <si>
    <t>Year 3 Discount Rate</t>
  </si>
  <si>
    <t>Assumptions:</t>
  </si>
  <si>
    <t>Growth Rate (g)</t>
  </si>
  <si>
    <t xml:space="preserve">Discount Rate (r) </t>
  </si>
  <si>
    <t>$5,200,000 * (1 + 3%)</t>
  </si>
  <si>
    <t>$5,356,000 / (10% – 3%)</t>
  </si>
  <si>
    <t>$64,731,039 – $40,000,000</t>
  </si>
  <si>
    <t>NOTE: If you are using the Fifth Edition (not Edition 5.1/5.2), there are typographical errors in what shows on the printed page. The Figure as shown above has the correct set of growth rate and Forward Year NOI values.</t>
  </si>
  <si>
    <t>NOTE: If you are using the Fifth Edition (not Edition 5.1/5.2), there are typographical errors in what shows on the printed page. The Figure as shown above has the correct set of terminal values.</t>
  </si>
  <si>
    <t>Fill in the blue-shaded cell by following the instructions in the box below.</t>
  </si>
  <si>
    <t>Fill in the blue-shaded cells by following the instructions in the boxes below.</t>
  </si>
  <si>
    <t>Fill in the blue shaded cells by following the instructions in the boxes below.</t>
  </si>
  <si>
    <t>Fill in the blue shaded cells by following the instructions in the box below.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</si>
</sst>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5" formatCode="&quot;$&quot;#,##0_);\(&quot;$&quot;#,##0\)"/>
    <numFmt numFmtId="6" formatCode="&quot;$&quot;#,##0_);[Red]\(&quot;$&quot;#,##0\)"/>
    <numFmt numFmtId="8" formatCode="&quot;$&quot;#,##0.00_);[Red]\(&quot;$&quot;#,##0.00\)"/>
    <numFmt numFmtId="164" formatCode="&quot;$&quot;#,##0"/>
    <numFmt numFmtId="165" formatCode="&quot;Year&quot;\ #,##0"/>
    <numFmt numFmtId="166" formatCode="&quot;$&quot;#,##0.00"/>
    <numFmt numFmtId="167" formatCode="&quot;All Contents Copyright © 2018-&quot;###0\ &quot;by Dr. Peter Linneman. All rights reserved.&quot;"/>
  </numFmts>
  <fonts count="17" x14ac:knownFonts="1">
    <font>
      <sz val="11"/>
      <color theme="1"/>
      <name val="Calibri"/>
      <family val="2"/>
      <scheme val="minor"/>
    </font>
    <font>
      <sz val="28"/>
      <color theme="1"/>
      <name val="Calibri"/>
      <family val="2"/>
      <scheme val="minor"/>
    </font>
    <font>
      <sz val="9"/>
      <color theme="1"/>
      <name val="Calibri"/>
      <family val="2"/>
      <scheme val="minor"/>
    </font>
    <font>
      <b/>
      <sz val="9"/>
      <color theme="1"/>
      <name val="Calibri"/>
      <family val="2"/>
      <scheme val="minor"/>
    </font>
    <font>
      <b/>
      <sz val="9"/>
      <color rgb="FF0000FF"/>
      <name val="Calibri"/>
      <family val="2"/>
      <scheme val="minor"/>
    </font>
    <font>
      <b/>
      <u/>
      <sz val="10"/>
      <color theme="1"/>
      <name val="Calibri"/>
      <family val="2"/>
      <scheme val="minor"/>
    </font>
    <font>
      <b/>
      <sz val="9"/>
      <color indexed="9"/>
      <name val="Calibri"/>
      <family val="2"/>
      <scheme val="minor"/>
    </font>
    <font>
      <b/>
      <sz val="9"/>
      <color theme="1" tint="0.249977111117893"/>
      <name val="Calibri"/>
      <family val="2"/>
      <scheme val="minor"/>
    </font>
    <font>
      <sz val="9"/>
      <color theme="1" tint="0.249977111117893"/>
      <name val="Calibri"/>
      <family val="2"/>
      <scheme val="minor"/>
    </font>
    <font>
      <vertAlign val="subscript"/>
      <sz val="9"/>
      <color theme="1" tint="0.249977111117893"/>
      <name val="Calibri"/>
      <family val="2"/>
    </font>
    <font>
      <sz val="9"/>
      <color theme="1" tint="0.249977111117893"/>
      <name val="Calibri"/>
      <family val="2"/>
    </font>
    <font>
      <vertAlign val="superscript"/>
      <sz val="9"/>
      <color theme="1" tint="0.249977111117893"/>
      <name val="Calibri"/>
      <family val="2"/>
    </font>
    <font>
      <u/>
      <sz val="9"/>
      <color theme="1" tint="0.249977111117893"/>
      <name val="Calibri"/>
      <family val="2"/>
      <scheme val="minor"/>
    </font>
    <font>
      <b/>
      <sz val="11"/>
      <color rgb="FF0000FF"/>
      <name val="Calibri"/>
      <family val="2"/>
      <scheme val="minor"/>
    </font>
    <font>
      <sz val="11"/>
      <color theme="1" tint="0.249977111117893"/>
      <name val="Calibri"/>
      <family val="2"/>
      <scheme val="minor"/>
    </font>
    <font>
      <sz val="9"/>
      <color rgb="FFFF0000"/>
      <name val="Calibri"/>
      <family val="2"/>
      <scheme val="minor"/>
    </font>
    <font>
      <sz val="9"/>
      <color theme="0"/>
      <name val="Calibri"/>
      <family val="2"/>
      <scheme val="minor"/>
    </font>
  </fonts>
  <fills count="6">
    <fill>
      <patternFill patternType="none"/>
    </fill>
    <fill>
      <patternFill patternType="gray125"/>
    </fill>
    <fill>
      <patternFill patternType="solid">
        <fgColor theme="0"/>
        <bgColor indexed="64"/>
      </patternFill>
    </fill>
    <fill>
      <patternFill patternType="solid">
        <fgColor rgb="FF3F67B1"/>
        <bgColor indexed="64"/>
      </patternFill>
    </fill>
    <fill>
      <patternFill patternType="solid">
        <fgColor rgb="FF2C58A1"/>
        <bgColor indexed="64"/>
      </patternFill>
    </fill>
    <fill>
      <patternFill patternType="solid">
        <fgColor theme="3" tint="0.79998168889431442"/>
        <bgColor indexed="64"/>
      </patternFill>
    </fill>
  </fills>
  <borders count="14">
    <border>
      <left/>
      <right/>
      <top/>
      <bottom/>
      <diagonal/>
    </border>
    <border>
      <left/>
      <right/>
      <top/>
      <bottom style="thin">
        <color indexed="64"/>
      </bottom>
      <diagonal/>
    </border>
    <border>
      <left/>
      <right/>
      <top style="thin">
        <color indexed="64"/>
      </top>
      <bottom/>
      <diagonal/>
    </border>
    <border>
      <left style="thick">
        <color rgb="FF3F67B1"/>
      </left>
      <right/>
      <top style="thick">
        <color rgb="FF3F67B1"/>
      </top>
      <bottom style="thick">
        <color rgb="FF3F67B1"/>
      </bottom>
      <diagonal/>
    </border>
    <border>
      <left/>
      <right style="thick">
        <color rgb="FF3F67B1"/>
      </right>
      <top style="thick">
        <color rgb="FF3F67B1"/>
      </top>
      <bottom style="thick">
        <color rgb="FF3F67B1"/>
      </bottom>
      <diagonal/>
    </border>
    <border>
      <left style="thick">
        <color rgb="FF3F67B1"/>
      </left>
      <right/>
      <top/>
      <bottom/>
      <diagonal/>
    </border>
    <border>
      <left/>
      <right style="thick">
        <color rgb="FF3F67B1"/>
      </right>
      <top/>
      <bottom/>
      <diagonal/>
    </border>
    <border>
      <left style="thick">
        <color rgb="FF3F67B1"/>
      </left>
      <right/>
      <top/>
      <bottom style="thick">
        <color rgb="FF3F67B1"/>
      </bottom>
      <diagonal/>
    </border>
    <border>
      <left/>
      <right style="thick">
        <color rgb="FF3F67B1"/>
      </right>
      <top/>
      <bottom style="thick">
        <color rgb="FF3F67B1"/>
      </bottom>
      <diagonal/>
    </border>
    <border>
      <left/>
      <right/>
      <top style="thick">
        <color rgb="FF3F67B1"/>
      </top>
      <bottom style="thick">
        <color rgb="FF3F67B1"/>
      </bottom>
      <diagonal/>
    </border>
    <border>
      <left/>
      <right/>
      <top/>
      <bottom style="thick">
        <color rgb="FF3F67B1"/>
      </bottom>
      <diagonal/>
    </border>
    <border>
      <left style="thick">
        <color rgb="FF3F67B1"/>
      </left>
      <right/>
      <top style="thick">
        <color rgb="FF3F67B1"/>
      </top>
      <bottom/>
      <diagonal/>
    </border>
    <border>
      <left/>
      <right/>
      <top style="thick">
        <color rgb="FF3F67B1"/>
      </top>
      <bottom/>
      <diagonal/>
    </border>
    <border>
      <left/>
      <right style="thick">
        <color rgb="FF3F67B1"/>
      </right>
      <top style="thick">
        <color rgb="FF3F67B1"/>
      </top>
      <bottom/>
      <diagonal/>
    </border>
  </borders>
  <cellStyleXfs count="2">
    <xf numFmtId="0" fontId="0" fillId="0" borderId="0"/>
    <xf numFmtId="0" fontId="1" fillId="0" borderId="0"/>
  </cellStyleXfs>
  <cellXfs count="129">
    <xf numFmtId="0" fontId="0" fillId="0" borderId="0" xfId="0"/>
    <xf numFmtId="0" fontId="2" fillId="0" borderId="0" xfId="0" applyFont="1"/>
    <xf numFmtId="0" fontId="2" fillId="0" borderId="0" xfId="0" applyFont="1" applyAlignment="1">
      <alignment horizontal="center"/>
    </xf>
    <xf numFmtId="6" fontId="2" fillId="0" borderId="0" xfId="0" applyNumberFormat="1" applyFont="1" applyAlignment="1">
      <alignment horizontal="center"/>
    </xf>
    <xf numFmtId="9" fontId="4" fillId="0" borderId="0" xfId="0" applyNumberFormat="1" applyFont="1"/>
    <xf numFmtId="165" fontId="2" fillId="0" borderId="0" xfId="0" applyNumberFormat="1" applyFont="1" applyAlignment="1">
      <alignment horizontal="right"/>
    </xf>
    <xf numFmtId="0" fontId="2" fillId="0" borderId="0" xfId="0" applyFont="1" applyAlignment="1">
      <alignment horizontal="left"/>
    </xf>
    <xf numFmtId="0" fontId="3" fillId="0" borderId="0" xfId="0" applyFont="1"/>
    <xf numFmtId="37" fontId="2" fillId="0" borderId="0" xfId="0" applyNumberFormat="1" applyFont="1" applyAlignment="1">
      <alignment horizontal="right"/>
    </xf>
    <xf numFmtId="0" fontId="2" fillId="0" borderId="0" xfId="0" applyFont="1" applyAlignment="1">
      <alignment horizontal="right"/>
    </xf>
    <xf numFmtId="10" fontId="4" fillId="0" borderId="0" xfId="0" applyNumberFormat="1" applyFont="1"/>
    <xf numFmtId="0" fontId="5" fillId="0" borderId="0" xfId="0" applyFont="1"/>
    <xf numFmtId="37" fontId="2" fillId="0" borderId="0" xfId="0" applyNumberFormat="1" applyFont="1" applyFill="1"/>
    <xf numFmtId="0" fontId="0" fillId="2" borderId="0" xfId="0" applyFill="1"/>
    <xf numFmtId="0" fontId="7" fillId="2" borderId="0"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8" fillId="2" borderId="5" xfId="0" applyFont="1" applyFill="1" applyBorder="1" applyAlignment="1">
      <alignment horizontal="left" indent="1"/>
    </xf>
    <xf numFmtId="0" fontId="8" fillId="2" borderId="7" xfId="0" applyFont="1" applyFill="1" applyBorder="1" applyAlignment="1">
      <alignment horizontal="left" vertical="top" indent="1"/>
    </xf>
    <xf numFmtId="0" fontId="8" fillId="2" borderId="1" xfId="0" applyFont="1" applyFill="1" applyBorder="1" applyAlignment="1">
      <alignment horizontal="center"/>
    </xf>
    <xf numFmtId="6" fontId="8" fillId="2" borderId="1" xfId="0" applyNumberFormat="1" applyFont="1" applyFill="1" applyBorder="1" applyAlignment="1">
      <alignment horizontal="center"/>
    </xf>
    <xf numFmtId="0" fontId="2" fillId="0" borderId="0" xfId="0" applyFont="1" applyAlignment="1">
      <alignment horizontal="center" vertical="top"/>
    </xf>
    <xf numFmtId="0" fontId="8" fillId="2" borderId="5" xfId="0" applyFont="1" applyFill="1" applyBorder="1" applyAlignment="1">
      <alignment horizontal="center"/>
    </xf>
    <xf numFmtId="0" fontId="8" fillId="2" borderId="0" xfId="0" applyFont="1" applyFill="1" applyBorder="1" applyAlignment="1">
      <alignment horizontal="center"/>
    </xf>
    <xf numFmtId="0" fontId="8" fillId="2" borderId="10" xfId="0" applyFont="1" applyFill="1" applyBorder="1" applyAlignment="1">
      <alignment horizontal="center" vertical="top"/>
    </xf>
    <xf numFmtId="0" fontId="2" fillId="2" borderId="6" xfId="0" applyFont="1" applyFill="1" applyBorder="1" applyAlignment="1">
      <alignment horizontal="center"/>
    </xf>
    <xf numFmtId="0" fontId="2" fillId="2" borderId="8" xfId="0" applyFont="1" applyFill="1" applyBorder="1" applyAlignment="1">
      <alignment horizontal="center" vertical="top"/>
    </xf>
    <xf numFmtId="6" fontId="8" fillId="2" borderId="10" xfId="0" applyNumberFormat="1" applyFont="1" applyFill="1" applyBorder="1" applyAlignment="1">
      <alignment horizontal="center" vertical="top"/>
    </xf>
    <xf numFmtId="8" fontId="2" fillId="0" borderId="0" xfId="0" applyNumberFormat="1" applyFont="1" applyAlignment="1">
      <alignment horizontal="center"/>
    </xf>
    <xf numFmtId="0" fontId="8" fillId="2" borderId="7" xfId="0" quotePrefix="1" applyFont="1" applyFill="1" applyBorder="1" applyAlignment="1">
      <alignment horizontal="center" vertical="top"/>
    </xf>
    <xf numFmtId="0" fontId="8" fillId="2" borderId="0" xfId="0" applyFont="1" applyFill="1" applyBorder="1" applyAlignment="1">
      <alignment horizontal="center" vertical="top"/>
    </xf>
    <xf numFmtId="0" fontId="2" fillId="0" borderId="0" xfId="0" applyFont="1" applyAlignment="1">
      <alignment vertical="top"/>
    </xf>
    <xf numFmtId="0" fontId="8" fillId="2" borderId="0" xfId="0" applyFont="1" applyFill="1" applyBorder="1"/>
    <xf numFmtId="0" fontId="8" fillId="2" borderId="0" xfId="0" applyFont="1" applyFill="1" applyBorder="1" applyAlignment="1">
      <alignment horizontal="left" indent="1"/>
    </xf>
    <xf numFmtId="0" fontId="8" fillId="2" borderId="6" xfId="0" applyFont="1" applyFill="1" applyBorder="1"/>
    <xf numFmtId="0" fontId="8" fillId="2" borderId="5" xfId="0" applyFont="1" applyFill="1" applyBorder="1"/>
    <xf numFmtId="0" fontId="8" fillId="2" borderId="0" xfId="0" applyFont="1" applyFill="1" applyBorder="1" applyAlignment="1">
      <alignment horizontal="center" vertical="center"/>
    </xf>
    <xf numFmtId="0" fontId="8" fillId="2" borderId="7" xfId="0" applyFont="1" applyFill="1" applyBorder="1" applyAlignment="1">
      <alignment horizontal="center" vertical="top"/>
    </xf>
    <xf numFmtId="0" fontId="8" fillId="2" borderId="8" xfId="0" applyFont="1" applyFill="1" applyBorder="1" applyAlignment="1">
      <alignment vertical="top"/>
    </xf>
    <xf numFmtId="0" fontId="6" fillId="2" borderId="0" xfId="0" applyFont="1" applyFill="1" applyBorder="1" applyAlignment="1">
      <alignment horizontal="center" vertical="center"/>
    </xf>
    <xf numFmtId="0" fontId="6" fillId="2" borderId="5" xfId="0" applyFont="1" applyFill="1" applyBorder="1" applyAlignment="1">
      <alignment horizontal="center" vertical="center"/>
    </xf>
    <xf numFmtId="0" fontId="6" fillId="2" borderId="6" xfId="0" applyFont="1" applyFill="1" applyBorder="1" applyAlignment="1">
      <alignment horizontal="center" vertical="center"/>
    </xf>
    <xf numFmtId="0" fontId="8" fillId="2" borderId="6" xfId="0" applyFont="1" applyFill="1" applyBorder="1" applyAlignment="1">
      <alignment horizontal="left"/>
    </xf>
    <xf numFmtId="164" fontId="8" fillId="2" borderId="6" xfId="0" applyNumberFormat="1" applyFont="1" applyFill="1" applyBorder="1" applyAlignment="1">
      <alignment horizontal="left"/>
    </xf>
    <xf numFmtId="164" fontId="8" fillId="2" borderId="6" xfId="0" quotePrefix="1" applyNumberFormat="1" applyFont="1" applyFill="1" applyBorder="1" applyAlignment="1">
      <alignment horizontal="left"/>
    </xf>
    <xf numFmtId="0" fontId="7" fillId="2" borderId="0" xfId="0" applyFont="1" applyFill="1" applyBorder="1" applyAlignment="1">
      <alignment horizontal="center" vertical="center"/>
    </xf>
    <xf numFmtId="0" fontId="7" fillId="2" borderId="5" xfId="0" applyFont="1" applyFill="1" applyBorder="1" applyAlignment="1">
      <alignment horizontal="center" vertical="center"/>
    </xf>
    <xf numFmtId="0" fontId="8" fillId="2" borderId="10" xfId="0" applyFont="1" applyFill="1" applyBorder="1" applyAlignment="1">
      <alignment vertical="top"/>
    </xf>
    <xf numFmtId="0" fontId="8" fillId="2" borderId="6" xfId="0" quotePrefix="1" applyFont="1" applyFill="1" applyBorder="1" applyAlignment="1">
      <alignment horizontal="left"/>
    </xf>
    <xf numFmtId="0" fontId="8" fillId="2" borderId="7" xfId="0" applyFont="1" applyFill="1" applyBorder="1" applyAlignment="1">
      <alignment horizontal="left" indent="1"/>
    </xf>
    <xf numFmtId="10" fontId="4" fillId="0" borderId="0" xfId="0" applyNumberFormat="1" applyFont="1" applyAlignment="1">
      <alignment horizontal="center"/>
    </xf>
    <xf numFmtId="164" fontId="8" fillId="2" borderId="1" xfId="0" applyNumberFormat="1" applyFont="1" applyFill="1" applyBorder="1" applyAlignment="1">
      <alignment horizontal="center" vertical="center"/>
    </xf>
    <xf numFmtId="164" fontId="8" fillId="2" borderId="0" xfId="0" applyNumberFormat="1" applyFont="1" applyFill="1" applyBorder="1" applyAlignment="1">
      <alignment horizontal="center" vertical="center"/>
    </xf>
    <xf numFmtId="0" fontId="12" fillId="2" borderId="5" xfId="0" applyFont="1" applyFill="1" applyBorder="1" applyAlignment="1">
      <alignment horizontal="left" indent="1"/>
    </xf>
    <xf numFmtId="164" fontId="12" fillId="2" borderId="0" xfId="0" applyNumberFormat="1" applyFont="1" applyFill="1" applyBorder="1" applyAlignment="1">
      <alignment horizontal="center" vertical="center"/>
    </xf>
    <xf numFmtId="0" fontId="8" fillId="2" borderId="5" xfId="0" applyFont="1" applyFill="1" applyBorder="1" applyAlignment="1">
      <alignment horizontal="left" vertical="top" indent="1"/>
    </xf>
    <xf numFmtId="164" fontId="8" fillId="2" borderId="7" xfId="0" applyNumberFormat="1" applyFont="1" applyFill="1" applyBorder="1" applyAlignment="1">
      <alignment horizontal="left" vertical="top" indent="1"/>
    </xf>
    <xf numFmtId="164" fontId="8" fillId="2" borderId="10" xfId="0" applyNumberFormat="1" applyFont="1" applyFill="1" applyBorder="1" applyAlignment="1">
      <alignment horizontal="center" vertical="top"/>
    </xf>
    <xf numFmtId="0" fontId="2" fillId="2" borderId="6" xfId="0" applyFont="1" applyFill="1" applyBorder="1"/>
    <xf numFmtId="0" fontId="2" fillId="2" borderId="8" xfId="0" applyFont="1" applyFill="1" applyBorder="1" applyAlignment="1">
      <alignment vertical="top"/>
    </xf>
    <xf numFmtId="0" fontId="12" fillId="2" borderId="0" xfId="0" applyFont="1" applyFill="1" applyBorder="1" applyAlignment="1">
      <alignment horizontal="left" indent="1"/>
    </xf>
    <xf numFmtId="0" fontId="8" fillId="2" borderId="0" xfId="0" applyFont="1" applyFill="1" applyBorder="1" applyAlignment="1">
      <alignment horizontal="left" vertical="top" indent="1"/>
    </xf>
    <xf numFmtId="0" fontId="2" fillId="0" borderId="10" xfId="0" applyFont="1" applyBorder="1" applyAlignment="1">
      <alignment vertical="top"/>
    </xf>
    <xf numFmtId="0" fontId="8" fillId="2" borderId="0" xfId="0" applyFont="1" applyFill="1" applyBorder="1" applyAlignment="1">
      <alignment vertical="top"/>
    </xf>
    <xf numFmtId="10" fontId="2" fillId="0" borderId="0" xfId="0" applyNumberFormat="1" applyFont="1"/>
    <xf numFmtId="0" fontId="7" fillId="2" borderId="5" xfId="0" applyFont="1" applyFill="1" applyBorder="1" applyAlignment="1">
      <alignment horizontal="center"/>
    </xf>
    <xf numFmtId="0" fontId="7" fillId="2" borderId="0" xfId="0" applyFont="1" applyFill="1" applyBorder="1" applyAlignment="1">
      <alignment horizontal="center"/>
    </xf>
    <xf numFmtId="0" fontId="7" fillId="2" borderId="6" xfId="0" applyFont="1" applyFill="1" applyBorder="1" applyAlignment="1">
      <alignment horizontal="center"/>
    </xf>
    <xf numFmtId="0" fontId="8" fillId="2" borderId="0" xfId="0" applyFont="1" applyFill="1" applyBorder="1" applyAlignment="1">
      <alignment horizontal="left" vertical="top"/>
    </xf>
    <xf numFmtId="0" fontId="8" fillId="2" borderId="6" xfId="0" applyFont="1" applyFill="1" applyBorder="1" applyAlignment="1">
      <alignment horizontal="left" vertical="top"/>
    </xf>
    <xf numFmtId="6" fontId="8" fillId="2" borderId="0" xfId="0" applyNumberFormat="1" applyFont="1" applyFill="1" applyBorder="1" applyAlignment="1">
      <alignment horizontal="left" vertical="top"/>
    </xf>
    <xf numFmtId="6" fontId="8" fillId="2" borderId="10" xfId="0" applyNumberFormat="1" applyFont="1" applyFill="1" applyBorder="1" applyAlignment="1">
      <alignment horizontal="left" vertical="top"/>
    </xf>
    <xf numFmtId="0" fontId="8" fillId="2" borderId="8" xfId="0" applyFont="1" applyFill="1" applyBorder="1" applyAlignment="1">
      <alignment horizontal="left" vertical="top"/>
    </xf>
    <xf numFmtId="0" fontId="8" fillId="2" borderId="5" xfId="0" applyFont="1" applyFill="1" applyBorder="1" applyAlignment="1">
      <alignment horizontal="right" vertical="top" indent="1"/>
    </xf>
    <xf numFmtId="0" fontId="8" fillId="2" borderId="7" xfId="0" applyFont="1" applyFill="1" applyBorder="1" applyAlignment="1">
      <alignment horizontal="right" vertical="top" indent="1"/>
    </xf>
    <xf numFmtId="0" fontId="8" fillId="0" borderId="0" xfId="0" applyFont="1" applyAlignment="1">
      <alignment horizontal="center"/>
    </xf>
    <xf numFmtId="6" fontId="8" fillId="0" borderId="0" xfId="0" applyNumberFormat="1" applyFont="1" applyAlignment="1">
      <alignment horizontal="center"/>
    </xf>
    <xf numFmtId="0" fontId="8" fillId="0" borderId="0" xfId="0" applyFont="1" applyAlignment="1">
      <alignment horizontal="center" vertical="top"/>
    </xf>
    <xf numFmtId="0" fontId="8" fillId="0" borderId="0" xfId="0" applyFont="1"/>
    <xf numFmtId="0" fontId="8" fillId="0" borderId="0" xfId="0" applyFont="1" applyAlignment="1">
      <alignment horizontal="left"/>
    </xf>
    <xf numFmtId="37" fontId="8" fillId="0" borderId="0" xfId="0" applyNumberFormat="1" applyFont="1" applyAlignment="1">
      <alignment horizontal="right"/>
    </xf>
    <xf numFmtId="0" fontId="8" fillId="0" borderId="0" xfId="0" applyFont="1" applyAlignment="1">
      <alignment horizontal="right"/>
    </xf>
    <xf numFmtId="165" fontId="8" fillId="0" borderId="0" xfId="0" applyNumberFormat="1" applyFont="1" applyAlignment="1">
      <alignment horizontal="center"/>
    </xf>
    <xf numFmtId="3" fontId="4" fillId="0" borderId="0" xfId="0" applyNumberFormat="1" applyFont="1"/>
    <xf numFmtId="0" fontId="8" fillId="0" borderId="0" xfId="0" applyFont="1" applyAlignment="1">
      <alignment horizontal="left" indent="1"/>
    </xf>
    <xf numFmtId="3" fontId="8" fillId="0" borderId="0" xfId="0" applyNumberFormat="1" applyFont="1"/>
    <xf numFmtId="10" fontId="8" fillId="0" borderId="0" xfId="0" applyNumberFormat="1" applyFont="1" applyAlignment="1">
      <alignment horizontal="center"/>
    </xf>
    <xf numFmtId="166" fontId="13" fillId="2" borderId="0" xfId="0" applyNumberFormat="1" applyFont="1" applyFill="1"/>
    <xf numFmtId="0" fontId="14" fillId="2" borderId="0" xfId="0" applyFont="1" applyFill="1"/>
    <xf numFmtId="164" fontId="4" fillId="0" borderId="0" xfId="0" applyNumberFormat="1" applyFont="1" applyAlignment="1">
      <alignment horizontal="left"/>
    </xf>
    <xf numFmtId="0" fontId="8" fillId="0" borderId="0" xfId="0" applyFont="1" applyFill="1" applyBorder="1" applyAlignment="1"/>
    <xf numFmtId="0" fontId="7" fillId="0" borderId="0" xfId="0" applyFont="1"/>
    <xf numFmtId="10" fontId="4" fillId="0" borderId="0" xfId="0" applyNumberFormat="1" applyFont="1" applyAlignment="1">
      <alignment horizontal="left"/>
    </xf>
    <xf numFmtId="0" fontId="15" fillId="0" borderId="0" xfId="0" applyFont="1" applyAlignment="1">
      <alignment wrapText="1"/>
    </xf>
    <xf numFmtId="0" fontId="15" fillId="0" borderId="0" xfId="0" applyFont="1" applyAlignment="1">
      <alignment vertical="center" wrapText="1"/>
    </xf>
    <xf numFmtId="0" fontId="0" fillId="4" borderId="0" xfId="0" applyFill="1"/>
    <xf numFmtId="167" fontId="16" fillId="4" borderId="0" xfId="1" applyNumberFormat="1" applyFont="1" applyFill="1" applyBorder="1" applyAlignment="1">
      <alignment horizontal="left" vertical="center" indent="12"/>
    </xf>
    <xf numFmtId="0" fontId="6" fillId="3" borderId="3"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8" fillId="2" borderId="5" xfId="0" applyFont="1" applyFill="1" applyBorder="1" applyAlignment="1">
      <alignment horizontal="center" vertical="center"/>
    </xf>
    <xf numFmtId="0" fontId="6" fillId="3" borderId="9" xfId="0" applyFont="1" applyFill="1" applyBorder="1" applyAlignment="1">
      <alignment horizontal="center" vertical="center" wrapText="1"/>
    </xf>
    <xf numFmtId="0" fontId="8" fillId="0" borderId="0" xfId="0" applyFont="1" applyAlignment="1">
      <alignment horizontal="center"/>
    </xf>
    <xf numFmtId="6" fontId="8" fillId="2" borderId="1" xfId="0" applyNumberFormat="1" applyFont="1" applyFill="1" applyBorder="1" applyAlignment="1">
      <alignment horizontal="center"/>
    </xf>
    <xf numFmtId="0" fontId="8" fillId="2" borderId="0" xfId="0" applyFont="1" applyFill="1" applyBorder="1" applyAlignment="1">
      <alignment horizontal="center"/>
    </xf>
    <xf numFmtId="0" fontId="8" fillId="2" borderId="1" xfId="0" applyFont="1" applyFill="1" applyBorder="1" applyAlignment="1">
      <alignment horizontal="center"/>
    </xf>
    <xf numFmtId="0" fontId="8" fillId="2" borderId="2" xfId="0" applyFont="1" applyFill="1" applyBorder="1" applyAlignment="1">
      <alignment horizontal="center"/>
    </xf>
    <xf numFmtId="164" fontId="8" fillId="2" borderId="1" xfId="0" applyNumberFormat="1" applyFont="1" applyFill="1" applyBorder="1" applyAlignment="1">
      <alignment horizontal="center"/>
    </xf>
    <xf numFmtId="0" fontId="8" fillId="2" borderId="0" xfId="0" applyFont="1" applyFill="1" applyBorder="1" applyAlignment="1">
      <alignment horizontal="center" vertical="center"/>
    </xf>
    <xf numFmtId="0" fontId="6" fillId="3" borderId="3" xfId="0" applyFont="1" applyFill="1" applyBorder="1" applyAlignment="1">
      <alignment horizontal="center" vertical="center"/>
    </xf>
    <xf numFmtId="0" fontId="6" fillId="3" borderId="9" xfId="0" applyFont="1" applyFill="1" applyBorder="1" applyAlignment="1">
      <alignment horizontal="center" vertical="center"/>
    </xf>
    <xf numFmtId="0" fontId="6" fillId="3" borderId="4" xfId="0" applyFont="1" applyFill="1" applyBorder="1" applyAlignment="1">
      <alignment horizontal="center" vertical="center"/>
    </xf>
    <xf numFmtId="0" fontId="15" fillId="0" borderId="0" xfId="0" applyFont="1" applyAlignment="1">
      <alignment horizontal="left" vertical="center" wrapText="1"/>
    </xf>
    <xf numFmtId="0" fontId="6" fillId="3" borderId="11" xfId="0" applyFont="1" applyFill="1" applyBorder="1" applyAlignment="1">
      <alignment horizontal="center" vertical="center"/>
    </xf>
    <xf numFmtId="0" fontId="6" fillId="3" borderId="12" xfId="0" applyFont="1" applyFill="1" applyBorder="1" applyAlignment="1">
      <alignment horizontal="center" vertical="center"/>
    </xf>
    <xf numFmtId="0" fontId="6" fillId="3" borderId="13" xfId="0" applyFont="1" applyFill="1" applyBorder="1" applyAlignment="1">
      <alignment horizontal="center" vertical="center"/>
    </xf>
    <xf numFmtId="0" fontId="8" fillId="2" borderId="5" xfId="0" applyFont="1" applyFill="1" applyBorder="1" applyAlignment="1">
      <alignment horizontal="center" vertical="top"/>
    </xf>
    <xf numFmtId="0" fontId="8" fillId="2" borderId="0" xfId="0" applyFont="1" applyFill="1" applyBorder="1" applyAlignment="1">
      <alignment horizontal="center" vertical="top"/>
    </xf>
    <xf numFmtId="0" fontId="8" fillId="2" borderId="6" xfId="0" applyFont="1" applyFill="1" applyBorder="1" applyAlignment="1">
      <alignment horizontal="center" vertical="top"/>
    </xf>
    <xf numFmtId="38" fontId="8" fillId="5" borderId="0" xfId="0" applyNumberFormat="1" applyFont="1" applyFill="1" applyAlignment="1">
      <alignment horizontal="center" wrapText="1"/>
    </xf>
    <xf numFmtId="10" fontId="13" fillId="5" borderId="0" xfId="0" applyNumberFormat="1" applyFont="1" applyFill="1"/>
    <xf numFmtId="166" fontId="14" fillId="5" borderId="0" xfId="0" applyNumberFormat="1" applyFont="1" applyFill="1"/>
    <xf numFmtId="6" fontId="8" fillId="5" borderId="0" xfId="0" applyNumberFormat="1" applyFont="1" applyFill="1" applyAlignment="1">
      <alignment horizontal="center"/>
    </xf>
    <xf numFmtId="5" fontId="8" fillId="5" borderId="0" xfId="0" applyNumberFormat="1" applyFont="1" applyFill="1" applyAlignment="1">
      <alignment horizontal="right"/>
    </xf>
    <xf numFmtId="37" fontId="8" fillId="5" borderId="0" xfId="0" applyNumberFormat="1" applyFont="1" applyFill="1" applyAlignment="1">
      <alignment horizontal="right"/>
    </xf>
    <xf numFmtId="164" fontId="8" fillId="5" borderId="8" xfId="0" applyNumberFormat="1" applyFont="1" applyFill="1" applyBorder="1" applyAlignment="1">
      <alignment horizontal="left" vertical="top"/>
    </xf>
    <xf numFmtId="164" fontId="8" fillId="5" borderId="6" xfId="0" applyNumberFormat="1" applyFont="1" applyFill="1" applyBorder="1" applyAlignment="1">
      <alignment horizontal="left"/>
    </xf>
    <xf numFmtId="164" fontId="8" fillId="5" borderId="6" xfId="0" quotePrefix="1" applyNumberFormat="1" applyFont="1" applyFill="1" applyBorder="1" applyAlignment="1">
      <alignment horizontal="left"/>
    </xf>
    <xf numFmtId="164" fontId="8" fillId="5" borderId="0" xfId="0" applyNumberFormat="1" applyFont="1" applyFill="1"/>
  </cellXfs>
  <cellStyles count="2">
    <cellStyle name="Normal" xfId="0" builtinId="0"/>
    <cellStyle name="Normal 2" xfId="1" xr:uid="{FD7EC513-3B57-4978-98BD-99315F3E5A7A}"/>
  </cellStyles>
  <dxfs count="0"/>
  <tableStyles count="0" defaultTableStyle="TableStyleMedium9" defaultPivotStyle="PivotStyleLight16"/>
  <colors>
    <mruColors>
      <color rgb="FF2C58A1"/>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6.png"/></Relationships>
</file>

<file path=xl/drawings/_rels/drawing7.xml.rels><?xml version="1.0" encoding="UTF-8" standalone="yes"?>
<Relationships xmlns="http://schemas.openxmlformats.org/package/2006/relationships"><Relationship Id="rId1" Type="http://schemas.openxmlformats.org/officeDocument/2006/relationships/image" Target="../media/image7.png"/></Relationships>
</file>

<file path=xl/drawings/drawing1.xml><?xml version="1.0" encoding="utf-8"?>
<xdr:wsDr xmlns:xdr="http://schemas.openxmlformats.org/drawingml/2006/spreadsheetDrawing" xmlns:a="http://schemas.openxmlformats.org/drawingml/2006/main">
  <xdr:oneCellAnchor>
    <xdr:from>
      <xdr:col>1</xdr:col>
      <xdr:colOff>293625</xdr:colOff>
      <xdr:row>42</xdr:row>
      <xdr:rowOff>82232</xdr:rowOff>
    </xdr:from>
    <xdr:ext cx="6645795" cy="1407308"/>
    <xdr:sp macro="" textlink="">
      <xdr:nvSpPr>
        <xdr:cNvPr id="5" name="TextBox 4">
          <a:extLst>
            <a:ext uri="{FF2B5EF4-FFF2-40B4-BE49-F238E27FC236}">
              <a16:creationId xmlns:a16="http://schemas.microsoft.com/office/drawing/2014/main" id="{0C6C3AE3-BB33-455B-8E37-086930B7F482}"/>
            </a:ext>
          </a:extLst>
        </xdr:cNvPr>
        <xdr:cNvSpPr txBox="1"/>
      </xdr:nvSpPr>
      <xdr:spPr>
        <a:xfrm>
          <a:off x="928625" y="7749857"/>
          <a:ext cx="6645795" cy="14073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n-US" sz="2800" b="0">
              <a:solidFill>
                <a:schemeClr val="bg1"/>
              </a:solidFill>
            </a:rPr>
            <a:t>Online Companion for Prerequisite</a:t>
          </a:r>
          <a:r>
            <a:rPr lang="en-US" sz="2800" b="0" baseline="0">
              <a:solidFill>
                <a:schemeClr val="bg1"/>
              </a:solidFill>
            </a:rPr>
            <a:t> I Figures </a:t>
          </a:r>
        </a:p>
        <a:p>
          <a:pPr algn="ctr"/>
          <a:r>
            <a:rPr lang="en-US" sz="2800" b="0" baseline="0">
              <a:solidFill>
                <a:schemeClr val="bg1"/>
              </a:solidFill>
            </a:rPr>
            <a:t>The Basics of Discounted Cash Flow </a:t>
          </a:r>
        </a:p>
        <a:p>
          <a:pPr algn="ctr"/>
          <a:r>
            <a:rPr lang="en-US" sz="2800" b="0" baseline="0">
              <a:solidFill>
                <a:schemeClr val="bg1"/>
              </a:solidFill>
            </a:rPr>
            <a:t>&amp; Net Present Value Analyses</a:t>
          </a:r>
        </a:p>
      </xdr:txBody>
    </xdr:sp>
    <xdr:clientData/>
  </xdr:oneCellAnchor>
  <xdr:twoCellAnchor editAs="oneCell">
    <xdr:from>
      <xdr:col>1</xdr:col>
      <xdr:colOff>460376</xdr:colOff>
      <xdr:row>2</xdr:row>
      <xdr:rowOff>89958</xdr:rowOff>
    </xdr:from>
    <xdr:to>
      <xdr:col>11</xdr:col>
      <xdr:colOff>641812</xdr:colOff>
      <xdr:row>41</xdr:row>
      <xdr:rowOff>139174</xdr:rowOff>
    </xdr:to>
    <xdr:pic>
      <xdr:nvPicPr>
        <xdr:cNvPr id="9" name="Picture 8">
          <a:extLst>
            <a:ext uri="{FF2B5EF4-FFF2-40B4-BE49-F238E27FC236}">
              <a16:creationId xmlns:a16="http://schemas.microsoft.com/office/drawing/2014/main" id="{10A6EB82-1DD1-0BC8-5166-CA88F5C555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11251" y="449792"/>
          <a:ext cx="6690186" cy="7065966"/>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4</xdr:col>
      <xdr:colOff>91440</xdr:colOff>
      <xdr:row>9</xdr:row>
      <xdr:rowOff>118110</xdr:rowOff>
    </xdr:from>
    <xdr:to>
      <xdr:col>5</xdr:col>
      <xdr:colOff>642393</xdr:colOff>
      <xdr:row>13</xdr:row>
      <xdr:rowOff>44904</xdr:rowOff>
    </xdr:to>
    <xdr:sp macro="" textlink="">
      <xdr:nvSpPr>
        <xdr:cNvPr id="2" name="Arrow: Right 1">
          <a:extLst>
            <a:ext uri="{FF2B5EF4-FFF2-40B4-BE49-F238E27FC236}">
              <a16:creationId xmlns:a16="http://schemas.microsoft.com/office/drawing/2014/main" id="{E0A4D515-C53F-4525-B155-010691396E41}"/>
            </a:ext>
          </a:extLst>
        </xdr:cNvPr>
        <xdr:cNvSpPr/>
      </xdr:nvSpPr>
      <xdr:spPr>
        <a:xfrm rot="11719083">
          <a:off x="3783330" y="1554480"/>
          <a:ext cx="1206273" cy="521154"/>
        </a:xfrm>
        <a:prstGeom prst="rightArrow">
          <a:avLst/>
        </a:prstGeom>
      </xdr:spPr>
      <xdr:style>
        <a:lnRef idx="3">
          <a:schemeClr val="lt1"/>
        </a:lnRef>
        <a:fillRef idx="1">
          <a:schemeClr val="accent1"/>
        </a:fillRef>
        <a:effectRef idx="1">
          <a:schemeClr val="accent1"/>
        </a:effectRef>
        <a:fontRef idx="minor">
          <a:schemeClr val="lt1"/>
        </a:fontRef>
      </xdr:style>
      <xdr:txBody>
        <a:bodyPr vertOverflow="clip" horzOverflow="clip" rtlCol="0" anchor="t"/>
        <a:lstStyle/>
        <a:p>
          <a:pPr algn="l"/>
          <a:endParaRPr lang="en-US" sz="1100"/>
        </a:p>
      </xdr:txBody>
    </xdr:sp>
    <xdr:clientData/>
  </xdr:twoCellAnchor>
  <xdr:oneCellAnchor>
    <xdr:from>
      <xdr:col>6</xdr:col>
      <xdr:colOff>140835</xdr:colOff>
      <xdr:row>11</xdr:row>
      <xdr:rowOff>105317</xdr:rowOff>
    </xdr:from>
    <xdr:ext cx="3092902" cy="781240"/>
    <xdr:sp macro="" textlink="">
      <xdr:nvSpPr>
        <xdr:cNvPr id="3" name="TextBox 2">
          <a:extLst>
            <a:ext uri="{FF2B5EF4-FFF2-40B4-BE49-F238E27FC236}">
              <a16:creationId xmlns:a16="http://schemas.microsoft.com/office/drawing/2014/main" id="{E5671B11-B7E0-40E9-A9E0-ECA802B88AF0}"/>
            </a:ext>
          </a:extLst>
        </xdr:cNvPr>
        <xdr:cNvSpPr txBox="1"/>
      </xdr:nvSpPr>
      <xdr:spPr>
        <a:xfrm>
          <a:off x="4966835" y="1857917"/>
          <a:ext cx="3092902" cy="781240"/>
        </a:xfrm>
        <a:prstGeom prst="rect">
          <a:avLst/>
        </a:prstGeom>
        <a:solidFill>
          <a:schemeClr val="bg1"/>
        </a:solidFill>
        <a:ln w="38100">
          <a:solidFill>
            <a:schemeClr val="accent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a:solidFill>
                <a:schemeClr val="tx1">
                  <a:lumMod val="75000"/>
                  <a:lumOff val="25000"/>
                </a:schemeClr>
              </a:solidFill>
            </a:rPr>
            <a:t>Fill in the formula to calculate the forward</a:t>
          </a:r>
          <a:r>
            <a:rPr lang="en-US" sz="1100" baseline="0">
              <a:solidFill>
                <a:schemeClr val="tx1">
                  <a:lumMod val="75000"/>
                  <a:lumOff val="25000"/>
                </a:schemeClr>
              </a:solidFill>
            </a:rPr>
            <a:t> NOI.  Use cell references in your formula in cell D11, referencing cells D3 and D4, as opposed to hard-coding in the numeric values $9,000,000 and 2%.</a:t>
          </a:r>
          <a:endParaRPr lang="en-US" sz="1100">
            <a:solidFill>
              <a:schemeClr val="tx1">
                <a:lumMod val="75000"/>
                <a:lumOff val="25000"/>
              </a:schemeClr>
            </a:solidFill>
          </a:endParaRPr>
        </a:p>
      </xdr:txBody>
    </xdr:sp>
    <xdr:clientData/>
  </xdr:oneCellAnchor>
  <xdr:twoCellAnchor>
    <xdr:from>
      <xdr:col>4</xdr:col>
      <xdr:colOff>139064</xdr:colOff>
      <xdr:row>16</xdr:row>
      <xdr:rowOff>49123</xdr:rowOff>
    </xdr:from>
    <xdr:to>
      <xdr:col>6</xdr:col>
      <xdr:colOff>34697</xdr:colOff>
      <xdr:row>19</xdr:row>
      <xdr:rowOff>17826</xdr:rowOff>
    </xdr:to>
    <xdr:sp macro="" textlink="">
      <xdr:nvSpPr>
        <xdr:cNvPr id="4" name="Arrow: Right 3">
          <a:extLst>
            <a:ext uri="{FF2B5EF4-FFF2-40B4-BE49-F238E27FC236}">
              <a16:creationId xmlns:a16="http://schemas.microsoft.com/office/drawing/2014/main" id="{19442E1B-73F9-4571-BFEB-F8B9082A3BF6}"/>
            </a:ext>
          </a:extLst>
        </xdr:cNvPr>
        <xdr:cNvSpPr/>
      </xdr:nvSpPr>
      <xdr:spPr>
        <a:xfrm rot="11719083">
          <a:off x="3830954" y="2548483"/>
          <a:ext cx="1206273" cy="521153"/>
        </a:xfrm>
        <a:prstGeom prst="rightArrow">
          <a:avLst/>
        </a:prstGeom>
      </xdr:spPr>
      <xdr:style>
        <a:lnRef idx="3">
          <a:schemeClr val="lt1"/>
        </a:lnRef>
        <a:fillRef idx="1">
          <a:schemeClr val="accent1"/>
        </a:fillRef>
        <a:effectRef idx="1">
          <a:schemeClr val="accent1"/>
        </a:effectRef>
        <a:fontRef idx="minor">
          <a:schemeClr val="lt1"/>
        </a:fontRef>
      </xdr:style>
      <xdr:txBody>
        <a:bodyPr vertOverflow="clip" horzOverflow="clip" rtlCol="0" anchor="t"/>
        <a:lstStyle/>
        <a:p>
          <a:pPr algn="l"/>
          <a:endParaRPr lang="en-US" sz="1100"/>
        </a:p>
      </xdr:txBody>
    </xdr:sp>
    <xdr:clientData/>
  </xdr:twoCellAnchor>
  <xdr:oneCellAnchor>
    <xdr:from>
      <xdr:col>6</xdr:col>
      <xdr:colOff>159883</xdr:colOff>
      <xdr:row>18</xdr:row>
      <xdr:rowOff>100416</xdr:rowOff>
    </xdr:from>
    <xdr:ext cx="3073854" cy="953466"/>
    <xdr:sp macro="" textlink="">
      <xdr:nvSpPr>
        <xdr:cNvPr id="5" name="TextBox 4">
          <a:extLst>
            <a:ext uri="{FF2B5EF4-FFF2-40B4-BE49-F238E27FC236}">
              <a16:creationId xmlns:a16="http://schemas.microsoft.com/office/drawing/2014/main" id="{9DB06B83-88C9-427C-B413-BFB6C633BDD4}"/>
            </a:ext>
          </a:extLst>
        </xdr:cNvPr>
        <xdr:cNvSpPr txBox="1"/>
      </xdr:nvSpPr>
      <xdr:spPr>
        <a:xfrm>
          <a:off x="4985883" y="3040466"/>
          <a:ext cx="3073854" cy="953466"/>
        </a:xfrm>
        <a:prstGeom prst="rect">
          <a:avLst/>
        </a:prstGeom>
        <a:solidFill>
          <a:schemeClr val="bg1"/>
        </a:solidFill>
        <a:ln w="38100">
          <a:solidFill>
            <a:schemeClr val="accent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a:solidFill>
                <a:schemeClr val="tx1">
                  <a:lumMod val="75000"/>
                  <a:lumOff val="25000"/>
                </a:schemeClr>
              </a:solidFill>
            </a:rPr>
            <a:t>Fill in the formula to calculate the terminal value</a:t>
          </a:r>
          <a:r>
            <a:rPr lang="en-US" sz="1100" baseline="0">
              <a:solidFill>
                <a:schemeClr val="tx1">
                  <a:lumMod val="75000"/>
                  <a:lumOff val="25000"/>
                </a:schemeClr>
              </a:solidFill>
            </a:rPr>
            <a:t>.  Use cell references in your formula in cell D17, referencing cells D11, D4 and D5, as opposed to hard-coding in the numeric values $9,180,000, 13% and 2%.</a:t>
          </a:r>
          <a:endParaRPr lang="en-US" sz="1100">
            <a:solidFill>
              <a:schemeClr val="tx1">
                <a:lumMod val="75000"/>
                <a:lumOff val="25000"/>
              </a:schemeClr>
            </a:solidFill>
          </a:endParaRPr>
        </a:p>
      </xdr:txBody>
    </xdr:sp>
    <xdr:clientData/>
  </xdr:oneCellAnchor>
</xdr:wsDr>
</file>

<file path=xl/drawings/drawing11.xml><?xml version="1.0" encoding="utf-8"?>
<xdr:wsDr xmlns:xdr="http://schemas.openxmlformats.org/drawingml/2006/spreadsheetDrawing" xmlns:a="http://schemas.openxmlformats.org/drawingml/2006/main">
  <xdr:twoCellAnchor>
    <xdr:from>
      <xdr:col>4</xdr:col>
      <xdr:colOff>57150</xdr:colOff>
      <xdr:row>9</xdr:row>
      <xdr:rowOff>68580</xdr:rowOff>
    </xdr:from>
    <xdr:to>
      <xdr:col>6</xdr:col>
      <xdr:colOff>464276</xdr:colOff>
      <xdr:row>12</xdr:row>
      <xdr:rowOff>143964</xdr:rowOff>
    </xdr:to>
    <xdr:sp macro="" textlink="">
      <xdr:nvSpPr>
        <xdr:cNvPr id="2" name="Arrow: Right 1">
          <a:extLst>
            <a:ext uri="{FF2B5EF4-FFF2-40B4-BE49-F238E27FC236}">
              <a16:creationId xmlns:a16="http://schemas.microsoft.com/office/drawing/2014/main" id="{F0A911CF-1374-4D3F-A07B-ACECB0E3399F}"/>
            </a:ext>
          </a:extLst>
        </xdr:cNvPr>
        <xdr:cNvSpPr/>
      </xdr:nvSpPr>
      <xdr:spPr>
        <a:xfrm rot="11719083">
          <a:off x="3749040" y="1474470"/>
          <a:ext cx="1211036" cy="521154"/>
        </a:xfrm>
        <a:prstGeom prst="rightArrow">
          <a:avLst/>
        </a:prstGeom>
      </xdr:spPr>
      <xdr:style>
        <a:lnRef idx="3">
          <a:schemeClr val="lt1"/>
        </a:lnRef>
        <a:fillRef idx="1">
          <a:schemeClr val="accent1"/>
        </a:fillRef>
        <a:effectRef idx="1">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104774</xdr:colOff>
      <xdr:row>16</xdr:row>
      <xdr:rowOff>14287</xdr:rowOff>
    </xdr:from>
    <xdr:to>
      <xdr:col>6</xdr:col>
      <xdr:colOff>511900</xdr:colOff>
      <xdr:row>18</xdr:row>
      <xdr:rowOff>131581</xdr:rowOff>
    </xdr:to>
    <xdr:sp macro="" textlink="">
      <xdr:nvSpPr>
        <xdr:cNvPr id="3" name="Arrow: Right 2">
          <a:extLst>
            <a:ext uri="{FF2B5EF4-FFF2-40B4-BE49-F238E27FC236}">
              <a16:creationId xmlns:a16="http://schemas.microsoft.com/office/drawing/2014/main" id="{B0F9503A-475B-44C6-863B-C1FEBF5CE5CE}"/>
            </a:ext>
          </a:extLst>
        </xdr:cNvPr>
        <xdr:cNvSpPr/>
      </xdr:nvSpPr>
      <xdr:spPr>
        <a:xfrm rot="11719083">
          <a:off x="3796664" y="2460307"/>
          <a:ext cx="1211036" cy="521154"/>
        </a:xfrm>
        <a:prstGeom prst="rightArrow">
          <a:avLst/>
        </a:prstGeom>
      </xdr:spPr>
      <xdr:style>
        <a:lnRef idx="3">
          <a:schemeClr val="lt1"/>
        </a:lnRef>
        <a:fillRef idx="1">
          <a:schemeClr val="accent1"/>
        </a:fillRef>
        <a:effectRef idx="1">
          <a:schemeClr val="accent1"/>
        </a:effectRef>
        <a:fontRef idx="minor">
          <a:schemeClr val="lt1"/>
        </a:fontRef>
      </xdr:style>
      <xdr:txBody>
        <a:bodyPr vertOverflow="clip" horzOverflow="clip" rtlCol="0" anchor="t"/>
        <a:lstStyle/>
        <a:p>
          <a:pPr algn="l"/>
          <a:endParaRPr lang="en-US" sz="1100"/>
        </a:p>
      </xdr:txBody>
    </xdr:sp>
    <xdr:clientData/>
  </xdr:twoCellAnchor>
  <xdr:oneCellAnchor>
    <xdr:from>
      <xdr:col>7</xdr:col>
      <xdr:colOff>725</xdr:colOff>
      <xdr:row>10</xdr:row>
      <xdr:rowOff>128179</xdr:rowOff>
    </xdr:from>
    <xdr:ext cx="2762101" cy="953466"/>
    <xdr:sp macro="" textlink="">
      <xdr:nvSpPr>
        <xdr:cNvPr id="4" name="TextBox 3">
          <a:extLst>
            <a:ext uri="{FF2B5EF4-FFF2-40B4-BE49-F238E27FC236}">
              <a16:creationId xmlns:a16="http://schemas.microsoft.com/office/drawing/2014/main" id="{B88FC52B-38B4-4470-BBD8-4FDBB62D8C1C}"/>
            </a:ext>
          </a:extLst>
        </xdr:cNvPr>
        <xdr:cNvSpPr txBox="1"/>
      </xdr:nvSpPr>
      <xdr:spPr>
        <a:xfrm>
          <a:off x="4972775" y="1690279"/>
          <a:ext cx="2762101" cy="953466"/>
        </a:xfrm>
        <a:prstGeom prst="rect">
          <a:avLst/>
        </a:prstGeom>
        <a:solidFill>
          <a:schemeClr val="bg1"/>
        </a:solidFill>
        <a:ln w="38100">
          <a:solidFill>
            <a:schemeClr val="accent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a:solidFill>
                <a:schemeClr val="tx1">
                  <a:lumMod val="75000"/>
                  <a:lumOff val="25000"/>
                </a:schemeClr>
              </a:solidFill>
            </a:rPr>
            <a:t>Fill in the formula to calculate the forward</a:t>
          </a:r>
          <a:r>
            <a:rPr lang="en-US" sz="1100" baseline="0">
              <a:solidFill>
                <a:schemeClr val="tx1">
                  <a:lumMod val="75000"/>
                  <a:lumOff val="25000"/>
                </a:schemeClr>
              </a:solidFill>
            </a:rPr>
            <a:t> NOI.  Use cell references in your formula in cell D11, referencing cells D3 and D4, as opposed to hard-coding in the numeric values $5,200,000 and 3%.</a:t>
          </a:r>
          <a:endParaRPr lang="en-US" sz="1100">
            <a:solidFill>
              <a:schemeClr val="tx1">
                <a:lumMod val="75000"/>
                <a:lumOff val="25000"/>
              </a:schemeClr>
            </a:solidFill>
          </a:endParaRPr>
        </a:p>
      </xdr:txBody>
    </xdr:sp>
    <xdr:clientData/>
  </xdr:oneCellAnchor>
  <xdr:oneCellAnchor>
    <xdr:from>
      <xdr:col>6</xdr:col>
      <xdr:colOff>629271</xdr:colOff>
      <xdr:row>18</xdr:row>
      <xdr:rowOff>74741</xdr:rowOff>
    </xdr:from>
    <xdr:ext cx="2768555" cy="953466"/>
    <xdr:sp macro="" textlink="">
      <xdr:nvSpPr>
        <xdr:cNvPr id="5" name="TextBox 4">
          <a:extLst>
            <a:ext uri="{FF2B5EF4-FFF2-40B4-BE49-F238E27FC236}">
              <a16:creationId xmlns:a16="http://schemas.microsoft.com/office/drawing/2014/main" id="{0223F4B9-2BDC-4A7A-9117-3BE806CB9871}"/>
            </a:ext>
          </a:extLst>
        </xdr:cNvPr>
        <xdr:cNvSpPr txBox="1"/>
      </xdr:nvSpPr>
      <xdr:spPr>
        <a:xfrm>
          <a:off x="4966321" y="2925891"/>
          <a:ext cx="2768555" cy="953466"/>
        </a:xfrm>
        <a:prstGeom prst="rect">
          <a:avLst/>
        </a:prstGeom>
        <a:solidFill>
          <a:schemeClr val="bg1"/>
        </a:solidFill>
        <a:ln w="38100">
          <a:solidFill>
            <a:schemeClr val="accent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a:solidFill>
                <a:schemeClr val="tx1">
                  <a:lumMod val="75000"/>
                  <a:lumOff val="25000"/>
                </a:schemeClr>
              </a:solidFill>
            </a:rPr>
            <a:t>Fill in the formula to calculate the terminal value</a:t>
          </a:r>
          <a:r>
            <a:rPr lang="en-US" sz="1100" baseline="0">
              <a:solidFill>
                <a:schemeClr val="tx1">
                  <a:lumMod val="75000"/>
                  <a:lumOff val="25000"/>
                </a:schemeClr>
              </a:solidFill>
            </a:rPr>
            <a:t>.  Use cell references in your formula in cell D17, referencing cells D11, D4 and D5, as opposed to hard-coding in the numeric values $5,356,000, 10% and 3%.</a:t>
          </a:r>
          <a:endParaRPr lang="en-US" sz="1100">
            <a:solidFill>
              <a:schemeClr val="tx1">
                <a:lumMod val="75000"/>
                <a:lumOff val="25000"/>
              </a:schemeClr>
            </a:solidFill>
          </a:endParaRPr>
        </a:p>
      </xdr:txBody>
    </xdr:sp>
    <xdr:clientData/>
  </xdr:oneCellAnchor>
</xdr:wsDr>
</file>

<file path=xl/drawings/drawing12.xml><?xml version="1.0" encoding="utf-8"?>
<xdr:wsDr xmlns:xdr="http://schemas.openxmlformats.org/drawingml/2006/spreadsheetDrawing" xmlns:a="http://schemas.openxmlformats.org/drawingml/2006/main">
  <xdr:twoCellAnchor>
    <xdr:from>
      <xdr:col>2</xdr:col>
      <xdr:colOff>385762</xdr:colOff>
      <xdr:row>26</xdr:row>
      <xdr:rowOff>42864</xdr:rowOff>
    </xdr:from>
    <xdr:to>
      <xdr:col>3</xdr:col>
      <xdr:colOff>266700</xdr:colOff>
      <xdr:row>34</xdr:row>
      <xdr:rowOff>42864</xdr:rowOff>
    </xdr:to>
    <xdr:sp macro="" textlink="">
      <xdr:nvSpPr>
        <xdr:cNvPr id="2" name="Arrow: Right 1">
          <a:extLst>
            <a:ext uri="{FF2B5EF4-FFF2-40B4-BE49-F238E27FC236}">
              <a16:creationId xmlns:a16="http://schemas.microsoft.com/office/drawing/2014/main" id="{AB0F08AA-0740-4382-B69F-3859145542C7}"/>
            </a:ext>
          </a:extLst>
        </xdr:cNvPr>
        <xdr:cNvSpPr/>
      </xdr:nvSpPr>
      <xdr:spPr>
        <a:xfrm rot="15099875">
          <a:off x="1295400" y="4371977"/>
          <a:ext cx="1195387" cy="528638"/>
        </a:xfrm>
        <a:prstGeom prst="rightArrow">
          <a:avLst/>
        </a:prstGeom>
      </xdr:spPr>
      <xdr:style>
        <a:lnRef idx="3">
          <a:schemeClr val="lt1"/>
        </a:lnRef>
        <a:fillRef idx="1">
          <a:schemeClr val="accent1"/>
        </a:fillRef>
        <a:effectRef idx="1">
          <a:schemeClr val="accent1"/>
        </a:effectRef>
        <a:fontRef idx="minor">
          <a:schemeClr val="lt1"/>
        </a:fontRef>
      </xdr:style>
      <xdr:txBody>
        <a:bodyPr vertOverflow="clip" horzOverflow="clip" rtlCol="0" anchor="t"/>
        <a:lstStyle/>
        <a:p>
          <a:pPr algn="l"/>
          <a:endParaRPr lang="en-US" sz="1100"/>
        </a:p>
      </xdr:txBody>
    </xdr:sp>
    <xdr:clientData/>
  </xdr:twoCellAnchor>
  <xdr:oneCellAnchor>
    <xdr:from>
      <xdr:col>2</xdr:col>
      <xdr:colOff>190500</xdr:colOff>
      <xdr:row>35</xdr:row>
      <xdr:rowOff>39686</xdr:rowOff>
    </xdr:from>
    <xdr:ext cx="2705100" cy="965202"/>
    <xdr:sp macro="" textlink="">
      <xdr:nvSpPr>
        <xdr:cNvPr id="3" name="TextBox 2">
          <a:extLst>
            <a:ext uri="{FF2B5EF4-FFF2-40B4-BE49-F238E27FC236}">
              <a16:creationId xmlns:a16="http://schemas.microsoft.com/office/drawing/2014/main" id="{CD875E85-07A5-4E7B-A270-3BF0F04DF4FB}"/>
            </a:ext>
          </a:extLst>
        </xdr:cNvPr>
        <xdr:cNvSpPr txBox="1"/>
      </xdr:nvSpPr>
      <xdr:spPr>
        <a:xfrm>
          <a:off x="1433513" y="5378449"/>
          <a:ext cx="2705100" cy="965202"/>
        </a:xfrm>
        <a:prstGeom prst="rect">
          <a:avLst/>
        </a:prstGeom>
        <a:solidFill>
          <a:schemeClr val="bg1"/>
        </a:solidFill>
        <a:ln w="38100">
          <a:solidFill>
            <a:schemeClr val="accent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100">
              <a:solidFill>
                <a:schemeClr val="tx1">
                  <a:lumMod val="75000"/>
                  <a:lumOff val="25000"/>
                </a:schemeClr>
              </a:solidFill>
            </a:rPr>
            <a:t>Use the SUM function</a:t>
          </a:r>
          <a:r>
            <a:rPr lang="en-US" sz="1100" baseline="0">
              <a:solidFill>
                <a:schemeClr val="tx1">
                  <a:lumMod val="75000"/>
                  <a:lumOff val="25000"/>
                </a:schemeClr>
              </a:solidFill>
            </a:rPr>
            <a:t> to sum the PV Total of the property's cash flows, and then add that to the Time 0 negative cash flow to get the NPV.</a:t>
          </a:r>
          <a:endParaRPr lang="en-US" sz="1100">
            <a:solidFill>
              <a:schemeClr val="tx1">
                <a:lumMod val="75000"/>
                <a:lumOff val="25000"/>
              </a:schemeClr>
            </a:solidFill>
          </a:endParaRPr>
        </a:p>
      </xdr:txBody>
    </xdr:sp>
    <xdr:clientData/>
  </xdr:oneCellAnchor>
  <xdr:twoCellAnchor>
    <xdr:from>
      <xdr:col>4</xdr:col>
      <xdr:colOff>704853</xdr:colOff>
      <xdr:row>26</xdr:row>
      <xdr:rowOff>33337</xdr:rowOff>
    </xdr:from>
    <xdr:to>
      <xdr:col>5</xdr:col>
      <xdr:colOff>790577</xdr:colOff>
      <xdr:row>29</xdr:row>
      <xdr:rowOff>114299</xdr:rowOff>
    </xdr:to>
    <xdr:sp macro="" textlink="">
      <xdr:nvSpPr>
        <xdr:cNvPr id="4" name="Arrow: Right 3">
          <a:extLst>
            <a:ext uri="{FF2B5EF4-FFF2-40B4-BE49-F238E27FC236}">
              <a16:creationId xmlns:a16="http://schemas.microsoft.com/office/drawing/2014/main" id="{B9E16302-485B-4B4E-8E5D-84516E86FC70}"/>
            </a:ext>
          </a:extLst>
        </xdr:cNvPr>
        <xdr:cNvSpPr/>
      </xdr:nvSpPr>
      <xdr:spPr>
        <a:xfrm rot="13315038">
          <a:off x="3333753" y="4029075"/>
          <a:ext cx="1214437" cy="523874"/>
        </a:xfrm>
        <a:prstGeom prst="rightArrow">
          <a:avLst/>
        </a:prstGeom>
      </xdr:spPr>
      <xdr:style>
        <a:lnRef idx="3">
          <a:schemeClr val="lt1"/>
        </a:lnRef>
        <a:fillRef idx="1">
          <a:schemeClr val="accent1"/>
        </a:fillRef>
        <a:effectRef idx="1">
          <a:schemeClr val="accent1"/>
        </a:effectRef>
        <a:fontRef idx="minor">
          <a:schemeClr val="lt1"/>
        </a:fontRef>
      </xdr:style>
      <xdr:txBody>
        <a:bodyPr vertOverflow="clip" horzOverflow="clip" rtlCol="0" anchor="t"/>
        <a:lstStyle/>
        <a:p>
          <a:pPr algn="l"/>
          <a:endParaRPr lang="en-US" sz="1100"/>
        </a:p>
      </xdr:txBody>
    </xdr:sp>
    <xdr:clientData/>
  </xdr:twoCellAnchor>
  <xdr:oneCellAnchor>
    <xdr:from>
      <xdr:col>5</xdr:col>
      <xdr:colOff>712787</xdr:colOff>
      <xdr:row>31</xdr:row>
      <xdr:rowOff>8890</xdr:rowOff>
    </xdr:from>
    <xdr:ext cx="2852737" cy="1590675"/>
    <xdr:sp macro="" textlink="">
      <xdr:nvSpPr>
        <xdr:cNvPr id="5" name="TextBox 4">
          <a:extLst>
            <a:ext uri="{FF2B5EF4-FFF2-40B4-BE49-F238E27FC236}">
              <a16:creationId xmlns:a16="http://schemas.microsoft.com/office/drawing/2014/main" id="{9959758A-C467-45A2-A44A-6DF39B834129}"/>
            </a:ext>
          </a:extLst>
        </xdr:cNvPr>
        <xdr:cNvSpPr txBox="1"/>
      </xdr:nvSpPr>
      <xdr:spPr>
        <a:xfrm>
          <a:off x="4470400" y="4742815"/>
          <a:ext cx="2852737" cy="1590675"/>
        </a:xfrm>
        <a:prstGeom prst="rect">
          <a:avLst/>
        </a:prstGeom>
        <a:solidFill>
          <a:schemeClr val="bg1"/>
        </a:solidFill>
        <a:ln w="38100">
          <a:solidFill>
            <a:schemeClr val="accent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100">
              <a:solidFill>
                <a:schemeClr val="tx1">
                  <a:lumMod val="75000"/>
                  <a:lumOff val="25000"/>
                </a:schemeClr>
              </a:solidFill>
            </a:rPr>
            <a:t>Using arithmetic, </a:t>
          </a:r>
          <a:r>
            <a:rPr lang="en-US" sz="1100" baseline="0">
              <a:solidFill>
                <a:schemeClr val="tx1">
                  <a:lumMod val="75000"/>
                  <a:lumOff val="25000"/>
                </a:schemeClr>
              </a:solidFill>
            </a:rPr>
            <a:t>solve for the present values of the property's annual cash flows. Since the discount rate varies, you must discount using the combination of rates for specific future values. For example, the Year 2 value discount factor by which you divide to get the Year 2 PV is: ((1+Year1 Rate)*(1+Year2 Rate)).</a:t>
          </a:r>
          <a:endParaRPr lang="en-US" sz="1100">
            <a:solidFill>
              <a:schemeClr val="tx1">
                <a:lumMod val="75000"/>
                <a:lumOff val="25000"/>
              </a:schemeClr>
            </a:solidFill>
          </a:endParaRPr>
        </a:p>
      </xdr:txBody>
    </xdr:sp>
    <xdr:clientData/>
  </xdr:oneCellAnchor>
</xdr:wsDr>
</file>

<file path=xl/drawings/drawing13.xml><?xml version="1.0" encoding="utf-8"?>
<xdr:wsDr xmlns:xdr="http://schemas.openxmlformats.org/drawingml/2006/spreadsheetDrawing" xmlns:a="http://schemas.openxmlformats.org/drawingml/2006/main">
  <xdr:twoCellAnchor>
    <xdr:from>
      <xdr:col>2</xdr:col>
      <xdr:colOff>495300</xdr:colOff>
      <xdr:row>24</xdr:row>
      <xdr:rowOff>23816</xdr:rowOff>
    </xdr:from>
    <xdr:to>
      <xdr:col>3</xdr:col>
      <xdr:colOff>390525</xdr:colOff>
      <xdr:row>32</xdr:row>
      <xdr:rowOff>47629</xdr:rowOff>
    </xdr:to>
    <xdr:sp macro="" textlink="">
      <xdr:nvSpPr>
        <xdr:cNvPr id="2" name="Arrow: Right 1">
          <a:extLst>
            <a:ext uri="{FF2B5EF4-FFF2-40B4-BE49-F238E27FC236}">
              <a16:creationId xmlns:a16="http://schemas.microsoft.com/office/drawing/2014/main" id="{BAF162C2-09A9-4991-861D-5EE99C65C70C}"/>
            </a:ext>
          </a:extLst>
        </xdr:cNvPr>
        <xdr:cNvSpPr/>
      </xdr:nvSpPr>
      <xdr:spPr>
        <a:xfrm rot="15099875">
          <a:off x="1404938" y="4057654"/>
          <a:ext cx="1200150" cy="533400"/>
        </a:xfrm>
        <a:prstGeom prst="rightArrow">
          <a:avLst/>
        </a:prstGeom>
      </xdr:spPr>
      <xdr:style>
        <a:lnRef idx="3">
          <a:schemeClr val="lt1"/>
        </a:lnRef>
        <a:fillRef idx="1">
          <a:schemeClr val="accent1"/>
        </a:fillRef>
        <a:effectRef idx="1">
          <a:schemeClr val="accent1"/>
        </a:effectRef>
        <a:fontRef idx="minor">
          <a:schemeClr val="lt1"/>
        </a:fontRef>
      </xdr:style>
      <xdr:txBody>
        <a:bodyPr vertOverflow="clip" horzOverflow="clip" rtlCol="0" anchor="t"/>
        <a:lstStyle/>
        <a:p>
          <a:pPr algn="l"/>
          <a:endParaRPr lang="en-US" sz="1100"/>
        </a:p>
      </xdr:txBody>
    </xdr:sp>
    <xdr:clientData/>
  </xdr:twoCellAnchor>
  <xdr:oneCellAnchor>
    <xdr:from>
      <xdr:col>2</xdr:col>
      <xdr:colOff>357188</xdr:colOff>
      <xdr:row>33</xdr:row>
      <xdr:rowOff>71436</xdr:rowOff>
    </xdr:from>
    <xdr:ext cx="2105024" cy="1209679"/>
    <xdr:sp macro="" textlink="">
      <xdr:nvSpPr>
        <xdr:cNvPr id="3" name="TextBox 2">
          <a:extLst>
            <a:ext uri="{FF2B5EF4-FFF2-40B4-BE49-F238E27FC236}">
              <a16:creationId xmlns:a16="http://schemas.microsoft.com/office/drawing/2014/main" id="{9DC79A11-C6F8-4690-80C6-3EAE0E2A3CD0}"/>
            </a:ext>
          </a:extLst>
        </xdr:cNvPr>
        <xdr:cNvSpPr txBox="1"/>
      </xdr:nvSpPr>
      <xdr:spPr>
        <a:xfrm>
          <a:off x="1600201" y="5095874"/>
          <a:ext cx="2105024" cy="1209679"/>
        </a:xfrm>
        <a:prstGeom prst="rect">
          <a:avLst/>
        </a:prstGeom>
        <a:solidFill>
          <a:schemeClr val="bg1"/>
        </a:solidFill>
        <a:ln w="38100">
          <a:solidFill>
            <a:schemeClr val="accent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100">
              <a:solidFill>
                <a:schemeClr val="tx1">
                  <a:lumMod val="75000"/>
                  <a:lumOff val="25000"/>
                </a:schemeClr>
              </a:solidFill>
            </a:rPr>
            <a:t>Use the SUM function</a:t>
          </a:r>
          <a:r>
            <a:rPr lang="en-US" sz="1100" baseline="0">
              <a:solidFill>
                <a:schemeClr val="tx1">
                  <a:lumMod val="75000"/>
                  <a:lumOff val="25000"/>
                </a:schemeClr>
              </a:solidFill>
            </a:rPr>
            <a:t> to sum the PV Total of the property's cash flows, and then add that to the Time 0 negative cash flow to get the NPV.</a:t>
          </a:r>
          <a:endParaRPr lang="en-US" sz="1100">
            <a:solidFill>
              <a:schemeClr val="tx1">
                <a:lumMod val="75000"/>
                <a:lumOff val="25000"/>
              </a:schemeClr>
            </a:solidFill>
          </a:endParaRPr>
        </a:p>
      </xdr:txBody>
    </xdr:sp>
    <xdr:clientData/>
  </xdr:oneCellAnchor>
  <xdr:twoCellAnchor>
    <xdr:from>
      <xdr:col>4</xdr:col>
      <xdr:colOff>1057277</xdr:colOff>
      <xdr:row>23</xdr:row>
      <xdr:rowOff>71438</xdr:rowOff>
    </xdr:from>
    <xdr:to>
      <xdr:col>6</xdr:col>
      <xdr:colOff>14289</xdr:colOff>
      <xdr:row>27</xdr:row>
      <xdr:rowOff>9525</xdr:rowOff>
    </xdr:to>
    <xdr:sp macro="" textlink="">
      <xdr:nvSpPr>
        <xdr:cNvPr id="4" name="Arrow: Right 3">
          <a:extLst>
            <a:ext uri="{FF2B5EF4-FFF2-40B4-BE49-F238E27FC236}">
              <a16:creationId xmlns:a16="http://schemas.microsoft.com/office/drawing/2014/main" id="{95B92BC0-0C86-422C-9F2B-AF5D19A1F1FC}"/>
            </a:ext>
          </a:extLst>
        </xdr:cNvPr>
        <xdr:cNvSpPr/>
      </xdr:nvSpPr>
      <xdr:spPr>
        <a:xfrm rot="13315038">
          <a:off x="3676652" y="3624263"/>
          <a:ext cx="1214437" cy="523875"/>
        </a:xfrm>
        <a:prstGeom prst="rightArrow">
          <a:avLst/>
        </a:prstGeom>
      </xdr:spPr>
      <xdr:style>
        <a:lnRef idx="3">
          <a:schemeClr val="lt1"/>
        </a:lnRef>
        <a:fillRef idx="1">
          <a:schemeClr val="accent1"/>
        </a:fillRef>
        <a:effectRef idx="1">
          <a:schemeClr val="accent1"/>
        </a:effectRef>
        <a:fontRef idx="minor">
          <a:schemeClr val="lt1"/>
        </a:fontRef>
      </xdr:style>
      <xdr:txBody>
        <a:bodyPr vertOverflow="clip" horzOverflow="clip" rtlCol="0" anchor="t"/>
        <a:lstStyle/>
        <a:p>
          <a:pPr algn="l"/>
          <a:endParaRPr lang="en-US" sz="1100"/>
        </a:p>
      </xdr:txBody>
    </xdr:sp>
    <xdr:clientData/>
  </xdr:twoCellAnchor>
  <xdr:oneCellAnchor>
    <xdr:from>
      <xdr:col>6</xdr:col>
      <xdr:colOff>9526</xdr:colOff>
      <xdr:row>28</xdr:row>
      <xdr:rowOff>1</xdr:rowOff>
    </xdr:from>
    <xdr:ext cx="2838450" cy="2333624"/>
    <xdr:sp macro="" textlink="">
      <xdr:nvSpPr>
        <xdr:cNvPr id="5" name="TextBox 4">
          <a:extLst>
            <a:ext uri="{FF2B5EF4-FFF2-40B4-BE49-F238E27FC236}">
              <a16:creationId xmlns:a16="http://schemas.microsoft.com/office/drawing/2014/main" id="{E4D3D0B3-DA3D-408D-97EA-02195B2D8546}"/>
            </a:ext>
          </a:extLst>
        </xdr:cNvPr>
        <xdr:cNvSpPr txBox="1"/>
      </xdr:nvSpPr>
      <xdr:spPr>
        <a:xfrm>
          <a:off x="4886326" y="4286251"/>
          <a:ext cx="2838450" cy="2333624"/>
        </a:xfrm>
        <a:prstGeom prst="rect">
          <a:avLst/>
        </a:prstGeom>
        <a:solidFill>
          <a:schemeClr val="bg1"/>
        </a:solidFill>
        <a:ln w="38100">
          <a:solidFill>
            <a:schemeClr val="accent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100">
              <a:solidFill>
                <a:schemeClr val="tx1">
                  <a:lumMod val="75000"/>
                  <a:lumOff val="25000"/>
                </a:schemeClr>
              </a:solidFill>
            </a:rPr>
            <a:t>Using arithmetic, </a:t>
          </a:r>
          <a:r>
            <a:rPr lang="en-US" sz="1100" baseline="0">
              <a:solidFill>
                <a:schemeClr val="tx1">
                  <a:lumMod val="75000"/>
                  <a:lumOff val="25000"/>
                </a:schemeClr>
              </a:solidFill>
            </a:rPr>
            <a:t>solve for the present values of the property's annual cash flows. Since the discount rate varies, you must discount using the combination of rates for specific future values. For example, the Year 2 value discount factor by which you divide to get the Year 2 PV is: ((1+Year1 Rate)*(1+Year2 Rate)).</a:t>
          </a:r>
        </a:p>
        <a:p>
          <a:endParaRPr lang="en-US" sz="1100" baseline="0">
            <a:solidFill>
              <a:schemeClr val="tx1">
                <a:lumMod val="75000"/>
                <a:lumOff val="25000"/>
              </a:schemeClr>
            </a:solidFill>
          </a:endParaRPr>
        </a:p>
        <a:p>
          <a:r>
            <a:rPr lang="en-US" sz="1100" baseline="0">
              <a:solidFill>
                <a:schemeClr val="tx1">
                  <a:lumMod val="75000"/>
                  <a:lumOff val="25000"/>
                </a:schemeClr>
              </a:solidFill>
            </a:rPr>
            <a:t>Note that in this case the discount rate is constant, thus you could use the PV function as an alternative, more streamlined calculation method.</a:t>
          </a:r>
          <a:endParaRPr lang="en-US" sz="1100">
            <a:solidFill>
              <a:schemeClr val="tx1">
                <a:lumMod val="75000"/>
                <a:lumOff val="25000"/>
              </a:schemeClr>
            </a:solidFill>
          </a:endParaRPr>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1</xdr:col>
      <xdr:colOff>28574</xdr:colOff>
      <xdr:row>1</xdr:row>
      <xdr:rowOff>108966</xdr:rowOff>
    </xdr:from>
    <xdr:to>
      <xdr:col>8</xdr:col>
      <xdr:colOff>507442</xdr:colOff>
      <xdr:row>9</xdr:row>
      <xdr:rowOff>143178</xdr:rowOff>
    </xdr:to>
    <xdr:pic>
      <xdr:nvPicPr>
        <xdr:cNvPr id="3" name="Picture 2">
          <a:extLst>
            <a:ext uri="{FF2B5EF4-FFF2-40B4-BE49-F238E27FC236}">
              <a16:creationId xmlns:a16="http://schemas.microsoft.com/office/drawing/2014/main" id="{8492CC30-3C33-4009-B951-9103532D7350}"/>
            </a:ext>
          </a:extLst>
        </xdr:cNvPr>
        <xdr:cNvPicPr>
          <a:picLocks noChangeAspect="1"/>
        </xdr:cNvPicPr>
      </xdr:nvPicPr>
      <xdr:blipFill>
        <a:blip xmlns:r="http://schemas.openxmlformats.org/officeDocument/2006/relationships" r:embed="rId1"/>
        <a:stretch>
          <a:fillRect/>
        </a:stretch>
      </xdr:blipFill>
      <xdr:spPr>
        <a:xfrm>
          <a:off x="661987" y="289941"/>
          <a:ext cx="4912755" cy="1485822"/>
        </a:xfrm>
        <a:prstGeom prst="rect">
          <a:avLst/>
        </a:prstGeom>
      </xdr:spPr>
    </xdr:pic>
    <xdr:clientData/>
  </xdr:twoCellAnchor>
  <xdr:twoCellAnchor>
    <xdr:from>
      <xdr:col>3</xdr:col>
      <xdr:colOff>455387</xdr:colOff>
      <xdr:row>14</xdr:row>
      <xdr:rowOff>33261</xdr:rowOff>
    </xdr:from>
    <xdr:to>
      <xdr:col>4</xdr:col>
      <xdr:colOff>345306</xdr:colOff>
      <xdr:row>20</xdr:row>
      <xdr:rowOff>131475</xdr:rowOff>
    </xdr:to>
    <xdr:sp macro="" textlink="">
      <xdr:nvSpPr>
        <xdr:cNvPr id="4" name="Arrow: Right 3">
          <a:extLst>
            <a:ext uri="{FF2B5EF4-FFF2-40B4-BE49-F238E27FC236}">
              <a16:creationId xmlns:a16="http://schemas.microsoft.com/office/drawing/2014/main" id="{8F128824-BAE6-48C8-8F38-3393C48A6D39}"/>
            </a:ext>
          </a:extLst>
        </xdr:cNvPr>
        <xdr:cNvSpPr/>
      </xdr:nvSpPr>
      <xdr:spPr>
        <a:xfrm rot="15099875">
          <a:off x="2027640" y="2914475"/>
          <a:ext cx="1190414" cy="524919"/>
        </a:xfrm>
        <a:prstGeom prst="rightArrow">
          <a:avLst/>
        </a:prstGeom>
      </xdr:spPr>
      <xdr:style>
        <a:lnRef idx="3">
          <a:schemeClr val="lt1"/>
        </a:lnRef>
        <a:fillRef idx="1">
          <a:schemeClr val="accent1"/>
        </a:fillRef>
        <a:effectRef idx="1">
          <a:schemeClr val="accent1"/>
        </a:effectRef>
        <a:fontRef idx="minor">
          <a:schemeClr val="lt1"/>
        </a:fontRef>
      </xdr:style>
      <xdr:txBody>
        <a:bodyPr vertOverflow="clip" horzOverflow="clip" rtlCol="0" anchor="t"/>
        <a:lstStyle/>
        <a:p>
          <a:pPr algn="l"/>
          <a:endParaRPr lang="en-US" sz="1100"/>
        </a:p>
      </xdr:txBody>
    </xdr:sp>
    <xdr:clientData/>
  </xdr:twoCellAnchor>
  <xdr:oneCellAnchor>
    <xdr:from>
      <xdr:col>4</xdr:col>
      <xdr:colOff>356419</xdr:colOff>
      <xdr:row>20</xdr:row>
      <xdr:rowOff>180683</xdr:rowOff>
    </xdr:from>
    <xdr:ext cx="2934696" cy="1297919"/>
    <xdr:sp macro="" textlink="">
      <xdr:nvSpPr>
        <xdr:cNvPr id="5" name="TextBox 4">
          <a:extLst>
            <a:ext uri="{FF2B5EF4-FFF2-40B4-BE49-F238E27FC236}">
              <a16:creationId xmlns:a16="http://schemas.microsoft.com/office/drawing/2014/main" id="{4F70A86E-4808-4015-B617-10EF8A3B7A1D}"/>
            </a:ext>
          </a:extLst>
        </xdr:cNvPr>
        <xdr:cNvSpPr txBox="1"/>
      </xdr:nvSpPr>
      <xdr:spPr>
        <a:xfrm>
          <a:off x="2794819" y="3863683"/>
          <a:ext cx="2934696" cy="1297919"/>
        </a:xfrm>
        <a:prstGeom prst="rect">
          <a:avLst/>
        </a:prstGeom>
        <a:solidFill>
          <a:schemeClr val="bg1"/>
        </a:solidFill>
        <a:ln w="38100">
          <a:solidFill>
            <a:schemeClr val="accent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a:solidFill>
                <a:schemeClr val="tx1">
                  <a:lumMod val="75000"/>
                  <a:lumOff val="25000"/>
                </a:schemeClr>
              </a:solidFill>
            </a:rPr>
            <a:t>Fill in the growth</a:t>
          </a:r>
          <a:r>
            <a:rPr lang="en-US" sz="1100" baseline="0">
              <a:solidFill>
                <a:schemeClr val="tx1">
                  <a:lumMod val="75000"/>
                  <a:lumOff val="25000"/>
                </a:schemeClr>
              </a:solidFill>
            </a:rPr>
            <a:t> rate and the </a:t>
          </a:r>
          <a:r>
            <a:rPr lang="en-US" sz="1100">
              <a:solidFill>
                <a:schemeClr val="tx1">
                  <a:lumMod val="75000"/>
                  <a:lumOff val="25000"/>
                </a:schemeClr>
              </a:solidFill>
            </a:rPr>
            <a:t>formula</a:t>
          </a:r>
          <a:r>
            <a:rPr lang="en-US" sz="1100" baseline="0">
              <a:solidFill>
                <a:schemeClr val="tx1">
                  <a:lumMod val="75000"/>
                  <a:lumOff val="25000"/>
                </a:schemeClr>
              </a:solidFill>
            </a:rPr>
            <a:t> to solve for the future value.  Use cell references in your formula in cell D14, referring to cells D12 and D13 in the formula, as opposed to hard-coding in the numeric values $100 and 4%. </a:t>
          </a:r>
          <a:r>
            <a:rPr lang="en-US" sz="1100" baseline="0">
              <a:solidFill>
                <a:schemeClr val="tx1">
                  <a:lumMod val="75000"/>
                  <a:lumOff val="25000"/>
                </a:schemeClr>
              </a:solidFill>
              <a:effectLst/>
              <a:latin typeface="+mn-lt"/>
              <a:ea typeface="+mn-ea"/>
              <a:cs typeface="+mn-cs"/>
            </a:rPr>
            <a:t>In other words, after you select cell D14, type: =D12*(1+D13)</a:t>
          </a:r>
          <a:endParaRPr lang="en-US" sz="1100">
            <a:solidFill>
              <a:schemeClr val="tx1">
                <a:lumMod val="75000"/>
                <a:lumOff val="25000"/>
              </a:schemeClr>
            </a:solidFill>
          </a:endParaRPr>
        </a:p>
      </xdr:txBody>
    </xdr:sp>
    <xdr:clientData/>
  </xdr:oneCellAnchor>
</xdr:wsDr>
</file>

<file path=xl/drawings/drawing3.xml><?xml version="1.0" encoding="utf-8"?>
<xdr:wsDr xmlns:xdr="http://schemas.openxmlformats.org/drawingml/2006/spreadsheetDrawing" xmlns:a="http://schemas.openxmlformats.org/drawingml/2006/main">
  <xdr:twoCellAnchor editAs="oneCell">
    <xdr:from>
      <xdr:col>0</xdr:col>
      <xdr:colOff>495301</xdr:colOff>
      <xdr:row>1</xdr:row>
      <xdr:rowOff>120684</xdr:rowOff>
    </xdr:from>
    <xdr:to>
      <xdr:col>9</xdr:col>
      <xdr:colOff>531401</xdr:colOff>
      <xdr:row>9</xdr:row>
      <xdr:rowOff>171450</xdr:rowOff>
    </xdr:to>
    <xdr:pic>
      <xdr:nvPicPr>
        <xdr:cNvPr id="3" name="Picture 2">
          <a:extLst>
            <a:ext uri="{FF2B5EF4-FFF2-40B4-BE49-F238E27FC236}">
              <a16:creationId xmlns:a16="http://schemas.microsoft.com/office/drawing/2014/main" id="{D5FCA509-B479-479A-A64A-551370F51342}"/>
            </a:ext>
          </a:extLst>
        </xdr:cNvPr>
        <xdr:cNvPicPr>
          <a:picLocks noChangeAspect="1"/>
        </xdr:cNvPicPr>
      </xdr:nvPicPr>
      <xdr:blipFill>
        <a:blip xmlns:r="http://schemas.openxmlformats.org/officeDocument/2006/relationships" r:embed="rId1"/>
        <a:stretch>
          <a:fillRect/>
        </a:stretch>
      </xdr:blipFill>
      <xdr:spPr>
        <a:xfrm>
          <a:off x="495301" y="301659"/>
          <a:ext cx="5789200" cy="1498566"/>
        </a:xfrm>
        <a:prstGeom prst="rect">
          <a:avLst/>
        </a:prstGeom>
      </xdr:spPr>
    </xdr:pic>
    <xdr:clientData/>
  </xdr:twoCellAnchor>
  <xdr:twoCellAnchor>
    <xdr:from>
      <xdr:col>3</xdr:col>
      <xdr:colOff>388620</xdr:colOff>
      <xdr:row>16</xdr:row>
      <xdr:rowOff>34290</xdr:rowOff>
    </xdr:from>
    <xdr:to>
      <xdr:col>4</xdr:col>
      <xdr:colOff>230505</xdr:colOff>
      <xdr:row>22</xdr:row>
      <xdr:rowOff>148590</xdr:rowOff>
    </xdr:to>
    <xdr:sp macro="" textlink="">
      <xdr:nvSpPr>
        <xdr:cNvPr id="4" name="Arrow: Right 3">
          <a:extLst>
            <a:ext uri="{FF2B5EF4-FFF2-40B4-BE49-F238E27FC236}">
              <a16:creationId xmlns:a16="http://schemas.microsoft.com/office/drawing/2014/main" id="{D335CDD2-00E1-4C6F-90F6-F050F7B994B6}"/>
            </a:ext>
          </a:extLst>
        </xdr:cNvPr>
        <xdr:cNvSpPr/>
      </xdr:nvSpPr>
      <xdr:spPr>
        <a:xfrm rot="15099875">
          <a:off x="1959293" y="3298507"/>
          <a:ext cx="1211580" cy="535305"/>
        </a:xfrm>
        <a:prstGeom prst="rightArrow">
          <a:avLst/>
        </a:prstGeom>
      </xdr:spPr>
      <xdr:style>
        <a:lnRef idx="3">
          <a:schemeClr val="lt1"/>
        </a:lnRef>
        <a:fillRef idx="1">
          <a:schemeClr val="accent1"/>
        </a:fillRef>
        <a:effectRef idx="1">
          <a:schemeClr val="accent1"/>
        </a:effectRef>
        <a:fontRef idx="minor">
          <a:schemeClr val="lt1"/>
        </a:fontRef>
      </xdr:style>
      <xdr:txBody>
        <a:bodyPr vertOverflow="clip" horzOverflow="clip" rtlCol="0" anchor="t"/>
        <a:lstStyle/>
        <a:p>
          <a:pPr algn="l"/>
          <a:endParaRPr lang="en-US" sz="1100"/>
        </a:p>
      </xdr:txBody>
    </xdr:sp>
    <xdr:clientData/>
  </xdr:twoCellAnchor>
  <xdr:oneCellAnchor>
    <xdr:from>
      <xdr:col>4</xdr:col>
      <xdr:colOff>216219</xdr:colOff>
      <xdr:row>23</xdr:row>
      <xdr:rowOff>42224</xdr:rowOff>
    </xdr:from>
    <xdr:ext cx="3071810" cy="781240"/>
    <xdr:sp macro="" textlink="">
      <xdr:nvSpPr>
        <xdr:cNvPr id="5" name="TextBox 4">
          <a:extLst>
            <a:ext uri="{FF2B5EF4-FFF2-40B4-BE49-F238E27FC236}">
              <a16:creationId xmlns:a16="http://schemas.microsoft.com/office/drawing/2014/main" id="{84E5D493-3096-4593-B640-CC4A3598CE4B}"/>
            </a:ext>
          </a:extLst>
        </xdr:cNvPr>
        <xdr:cNvSpPr txBox="1"/>
      </xdr:nvSpPr>
      <xdr:spPr>
        <a:xfrm>
          <a:off x="2711769" y="4277674"/>
          <a:ext cx="3071810" cy="781240"/>
        </a:xfrm>
        <a:prstGeom prst="rect">
          <a:avLst/>
        </a:prstGeom>
        <a:solidFill>
          <a:schemeClr val="bg1"/>
        </a:solidFill>
        <a:ln w="38100">
          <a:solidFill>
            <a:schemeClr val="accent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a:solidFill>
                <a:schemeClr val="tx1">
                  <a:lumMod val="75000"/>
                  <a:lumOff val="25000"/>
                </a:schemeClr>
              </a:solidFill>
            </a:rPr>
            <a:t>Fill in the growth rates and the formulas</a:t>
          </a:r>
          <a:r>
            <a:rPr lang="en-US" sz="1100" baseline="0">
              <a:solidFill>
                <a:schemeClr val="tx1">
                  <a:lumMod val="75000"/>
                  <a:lumOff val="25000"/>
                </a:schemeClr>
              </a:solidFill>
            </a:rPr>
            <a:t> to solve for the future values.  </a:t>
          </a:r>
          <a:r>
            <a:rPr lang="en-US" sz="1100" baseline="0">
              <a:solidFill>
                <a:schemeClr val="tx1">
                  <a:lumMod val="75000"/>
                  <a:lumOff val="25000"/>
                </a:schemeClr>
              </a:solidFill>
              <a:effectLst/>
              <a:latin typeface="+mn-lt"/>
              <a:ea typeface="+mn-ea"/>
              <a:cs typeface="+mn-cs"/>
            </a:rPr>
            <a:t>Use cell references in your formulas in cells D14 and D16, as opposed to hard-coding in the numeric values $100 and 4.5%.</a:t>
          </a:r>
          <a:endParaRPr lang="en-US" sz="1100">
            <a:solidFill>
              <a:schemeClr val="tx1">
                <a:lumMod val="75000"/>
                <a:lumOff val="25000"/>
              </a:schemeClr>
            </a:solidFill>
          </a:endParaRPr>
        </a:p>
      </xdr:txBody>
    </xdr:sp>
    <xdr:clientData/>
  </xdr:oneCellAnchor>
</xdr:wsDr>
</file>

<file path=xl/drawings/drawing4.xml><?xml version="1.0" encoding="utf-8"?>
<xdr:wsDr xmlns:xdr="http://schemas.openxmlformats.org/drawingml/2006/spreadsheetDrawing" xmlns:a="http://schemas.openxmlformats.org/drawingml/2006/main">
  <xdr:twoCellAnchor editAs="oneCell">
    <xdr:from>
      <xdr:col>0</xdr:col>
      <xdr:colOff>481012</xdr:colOff>
      <xdr:row>2</xdr:row>
      <xdr:rowOff>5972</xdr:rowOff>
    </xdr:from>
    <xdr:to>
      <xdr:col>10</xdr:col>
      <xdr:colOff>3174</xdr:colOff>
      <xdr:row>12</xdr:row>
      <xdr:rowOff>165816</xdr:rowOff>
    </xdr:to>
    <xdr:pic>
      <xdr:nvPicPr>
        <xdr:cNvPr id="3" name="Picture 2">
          <a:extLst>
            <a:ext uri="{FF2B5EF4-FFF2-40B4-BE49-F238E27FC236}">
              <a16:creationId xmlns:a16="http://schemas.microsoft.com/office/drawing/2014/main" id="{0C9BC4EB-0156-427A-A078-2986D53DC8BC}"/>
            </a:ext>
          </a:extLst>
        </xdr:cNvPr>
        <xdr:cNvPicPr>
          <a:picLocks noChangeAspect="1"/>
        </xdr:cNvPicPr>
      </xdr:nvPicPr>
      <xdr:blipFill>
        <a:blip xmlns:r="http://schemas.openxmlformats.org/officeDocument/2006/relationships" r:embed="rId1"/>
        <a:stretch>
          <a:fillRect/>
        </a:stretch>
      </xdr:blipFill>
      <xdr:spPr>
        <a:xfrm>
          <a:off x="481012" y="367922"/>
          <a:ext cx="5838825" cy="1969594"/>
        </a:xfrm>
        <a:prstGeom prst="rect">
          <a:avLst/>
        </a:prstGeom>
      </xdr:spPr>
    </xdr:pic>
    <xdr:clientData/>
  </xdr:twoCellAnchor>
  <xdr:twoCellAnchor>
    <xdr:from>
      <xdr:col>3</xdr:col>
      <xdr:colOff>441961</xdr:colOff>
      <xdr:row>21</xdr:row>
      <xdr:rowOff>19050</xdr:rowOff>
    </xdr:from>
    <xdr:to>
      <xdr:col>4</xdr:col>
      <xdr:colOff>332424</xdr:colOff>
      <xdr:row>27</xdr:row>
      <xdr:rowOff>135255</xdr:rowOff>
    </xdr:to>
    <xdr:sp macro="" textlink="">
      <xdr:nvSpPr>
        <xdr:cNvPr id="4" name="Arrow: Right 3">
          <a:extLst>
            <a:ext uri="{FF2B5EF4-FFF2-40B4-BE49-F238E27FC236}">
              <a16:creationId xmlns:a16="http://schemas.microsoft.com/office/drawing/2014/main" id="{541DCE7A-A7D0-4714-B237-F1D7926A9598}"/>
            </a:ext>
          </a:extLst>
        </xdr:cNvPr>
        <xdr:cNvSpPr/>
      </xdr:nvSpPr>
      <xdr:spPr>
        <a:xfrm rot="15099875">
          <a:off x="2007395" y="4202906"/>
          <a:ext cx="1213485" cy="526733"/>
        </a:xfrm>
        <a:prstGeom prst="rightArrow">
          <a:avLst/>
        </a:prstGeom>
      </xdr:spPr>
      <xdr:style>
        <a:lnRef idx="3">
          <a:schemeClr val="lt1"/>
        </a:lnRef>
        <a:fillRef idx="1">
          <a:schemeClr val="accent1"/>
        </a:fillRef>
        <a:effectRef idx="1">
          <a:schemeClr val="accent1"/>
        </a:effectRef>
        <a:fontRef idx="minor">
          <a:schemeClr val="lt1"/>
        </a:fontRef>
      </xdr:style>
      <xdr:txBody>
        <a:bodyPr vertOverflow="clip" horzOverflow="clip" rtlCol="0" anchor="t"/>
        <a:lstStyle/>
        <a:p>
          <a:pPr algn="l"/>
          <a:endParaRPr lang="en-US" sz="1100"/>
        </a:p>
      </xdr:txBody>
    </xdr:sp>
    <xdr:clientData/>
  </xdr:twoCellAnchor>
  <xdr:oneCellAnchor>
    <xdr:from>
      <xdr:col>4</xdr:col>
      <xdr:colOff>357823</xdr:colOff>
      <xdr:row>28</xdr:row>
      <xdr:rowOff>30161</xdr:rowOff>
    </xdr:from>
    <xdr:ext cx="3195637" cy="781240"/>
    <xdr:sp macro="" textlink="">
      <xdr:nvSpPr>
        <xdr:cNvPr id="5" name="TextBox 4">
          <a:extLst>
            <a:ext uri="{FF2B5EF4-FFF2-40B4-BE49-F238E27FC236}">
              <a16:creationId xmlns:a16="http://schemas.microsoft.com/office/drawing/2014/main" id="{570CE5A4-D311-40A8-B484-0D40ADD26C6E}"/>
            </a:ext>
          </a:extLst>
        </xdr:cNvPr>
        <xdr:cNvSpPr txBox="1"/>
      </xdr:nvSpPr>
      <xdr:spPr>
        <a:xfrm>
          <a:off x="2796223" y="5186361"/>
          <a:ext cx="3195637" cy="781240"/>
        </a:xfrm>
        <a:prstGeom prst="rect">
          <a:avLst/>
        </a:prstGeom>
        <a:solidFill>
          <a:schemeClr val="bg1"/>
        </a:solidFill>
        <a:ln w="38100">
          <a:solidFill>
            <a:schemeClr val="accent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a:solidFill>
                <a:schemeClr val="tx1">
                  <a:lumMod val="75000"/>
                  <a:lumOff val="25000"/>
                </a:schemeClr>
              </a:solidFill>
            </a:rPr>
            <a:t>Fill in the growth rates and the formulas</a:t>
          </a:r>
          <a:r>
            <a:rPr lang="en-US" sz="1100" baseline="0">
              <a:solidFill>
                <a:schemeClr val="tx1">
                  <a:lumMod val="75000"/>
                  <a:lumOff val="25000"/>
                </a:schemeClr>
              </a:solidFill>
            </a:rPr>
            <a:t> to solve for the future values.  </a:t>
          </a:r>
          <a:r>
            <a:rPr lang="en-US" sz="1100" baseline="0">
              <a:solidFill>
                <a:schemeClr val="tx1">
                  <a:lumMod val="75000"/>
                  <a:lumOff val="25000"/>
                </a:schemeClr>
              </a:solidFill>
              <a:effectLst/>
              <a:latin typeface="+mn-lt"/>
              <a:ea typeface="+mn-ea"/>
              <a:cs typeface="+mn-cs"/>
            </a:rPr>
            <a:t>Use cell references in your formulas in cells D17 and D19 and D21, as opposed to hard-coding in the numeric values $100 and 3.9%.</a:t>
          </a:r>
          <a:endParaRPr lang="en-US" sz="1100">
            <a:solidFill>
              <a:schemeClr val="tx1">
                <a:lumMod val="75000"/>
                <a:lumOff val="25000"/>
              </a:schemeClr>
            </a:solidFill>
          </a:endParaRPr>
        </a:p>
      </xdr:txBody>
    </xdr:sp>
    <xdr:clientData/>
  </xdr:oneCellAnchor>
</xdr:wsDr>
</file>

<file path=xl/drawings/drawing5.xml><?xml version="1.0" encoding="utf-8"?>
<xdr:wsDr xmlns:xdr="http://schemas.openxmlformats.org/drawingml/2006/spreadsheetDrawing" xmlns:a="http://schemas.openxmlformats.org/drawingml/2006/main">
  <xdr:twoCellAnchor editAs="oneCell">
    <xdr:from>
      <xdr:col>0</xdr:col>
      <xdr:colOff>428624</xdr:colOff>
      <xdr:row>2</xdr:row>
      <xdr:rowOff>81652</xdr:rowOff>
    </xdr:from>
    <xdr:to>
      <xdr:col>8</xdr:col>
      <xdr:colOff>276226</xdr:colOff>
      <xdr:row>11</xdr:row>
      <xdr:rowOff>161209</xdr:rowOff>
    </xdr:to>
    <xdr:pic>
      <xdr:nvPicPr>
        <xdr:cNvPr id="2" name="Picture 1">
          <a:extLst>
            <a:ext uri="{FF2B5EF4-FFF2-40B4-BE49-F238E27FC236}">
              <a16:creationId xmlns:a16="http://schemas.microsoft.com/office/drawing/2014/main" id="{19B6751D-929C-4727-A0F7-19BA3271E841}"/>
            </a:ext>
          </a:extLst>
        </xdr:cNvPr>
        <xdr:cNvPicPr>
          <a:picLocks noChangeAspect="1"/>
        </xdr:cNvPicPr>
      </xdr:nvPicPr>
      <xdr:blipFill>
        <a:blip xmlns:r="http://schemas.openxmlformats.org/officeDocument/2006/relationships" r:embed="rId1"/>
        <a:stretch>
          <a:fillRect/>
        </a:stretch>
      </xdr:blipFill>
      <xdr:spPr>
        <a:xfrm>
          <a:off x="428624" y="443602"/>
          <a:ext cx="5048252" cy="1708332"/>
        </a:xfrm>
        <a:prstGeom prst="rect">
          <a:avLst/>
        </a:prstGeom>
      </xdr:spPr>
    </xdr:pic>
    <xdr:clientData/>
  </xdr:twoCellAnchor>
  <xdr:twoCellAnchor>
    <xdr:from>
      <xdr:col>3</xdr:col>
      <xdr:colOff>289560</xdr:colOff>
      <xdr:row>16</xdr:row>
      <xdr:rowOff>26670</xdr:rowOff>
    </xdr:from>
    <xdr:to>
      <xdr:col>4</xdr:col>
      <xdr:colOff>180023</xdr:colOff>
      <xdr:row>22</xdr:row>
      <xdr:rowOff>140970</xdr:rowOff>
    </xdr:to>
    <xdr:sp macro="" textlink="">
      <xdr:nvSpPr>
        <xdr:cNvPr id="3" name="Arrow: Right 2">
          <a:extLst>
            <a:ext uri="{FF2B5EF4-FFF2-40B4-BE49-F238E27FC236}">
              <a16:creationId xmlns:a16="http://schemas.microsoft.com/office/drawing/2014/main" id="{B3FB0AF8-E7A7-4815-A9A0-11CC12934E4B}"/>
            </a:ext>
          </a:extLst>
        </xdr:cNvPr>
        <xdr:cNvSpPr/>
      </xdr:nvSpPr>
      <xdr:spPr>
        <a:xfrm rot="15099875">
          <a:off x="1855947" y="3295173"/>
          <a:ext cx="1211580" cy="526733"/>
        </a:xfrm>
        <a:prstGeom prst="rightArrow">
          <a:avLst/>
        </a:prstGeom>
      </xdr:spPr>
      <xdr:style>
        <a:lnRef idx="3">
          <a:schemeClr val="lt1"/>
        </a:lnRef>
        <a:fillRef idx="1">
          <a:schemeClr val="accent1"/>
        </a:fillRef>
        <a:effectRef idx="1">
          <a:schemeClr val="accent1"/>
        </a:effectRef>
        <a:fontRef idx="minor">
          <a:schemeClr val="lt1"/>
        </a:fontRef>
      </xdr:style>
      <xdr:txBody>
        <a:bodyPr vertOverflow="clip" horzOverflow="clip" rtlCol="0" anchor="t"/>
        <a:lstStyle/>
        <a:p>
          <a:pPr algn="l"/>
          <a:endParaRPr lang="en-US" sz="1100"/>
        </a:p>
      </xdr:txBody>
    </xdr:sp>
    <xdr:clientData/>
  </xdr:twoCellAnchor>
  <xdr:oneCellAnchor>
    <xdr:from>
      <xdr:col>4</xdr:col>
      <xdr:colOff>178437</xdr:colOff>
      <xdr:row>23</xdr:row>
      <xdr:rowOff>31429</xdr:rowOff>
    </xdr:from>
    <xdr:ext cx="3076574" cy="953466"/>
    <xdr:sp macro="" textlink="">
      <xdr:nvSpPr>
        <xdr:cNvPr id="4" name="TextBox 3">
          <a:extLst>
            <a:ext uri="{FF2B5EF4-FFF2-40B4-BE49-F238E27FC236}">
              <a16:creationId xmlns:a16="http://schemas.microsoft.com/office/drawing/2014/main" id="{F49A264A-429C-45DE-8A4A-3AB416039416}"/>
            </a:ext>
          </a:extLst>
        </xdr:cNvPr>
        <xdr:cNvSpPr txBox="1"/>
      </xdr:nvSpPr>
      <xdr:spPr>
        <a:xfrm>
          <a:off x="2616837" y="4266879"/>
          <a:ext cx="3076574" cy="953466"/>
        </a:xfrm>
        <a:prstGeom prst="rect">
          <a:avLst/>
        </a:prstGeom>
        <a:solidFill>
          <a:schemeClr val="bg1"/>
        </a:solidFill>
        <a:ln w="38100">
          <a:solidFill>
            <a:schemeClr val="accent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a:solidFill>
                <a:schemeClr val="tx1">
                  <a:lumMod val="75000"/>
                  <a:lumOff val="25000"/>
                </a:schemeClr>
              </a:solidFill>
            </a:rPr>
            <a:t>Fill in the discount</a:t>
          </a:r>
          <a:r>
            <a:rPr lang="en-US" sz="1100" baseline="0">
              <a:solidFill>
                <a:schemeClr val="tx1">
                  <a:lumMod val="75000"/>
                  <a:lumOff val="25000"/>
                </a:schemeClr>
              </a:solidFill>
            </a:rPr>
            <a:t> rate and the </a:t>
          </a:r>
          <a:r>
            <a:rPr lang="en-US" sz="1100">
              <a:solidFill>
                <a:schemeClr val="tx1">
                  <a:lumMod val="75000"/>
                  <a:lumOff val="25000"/>
                </a:schemeClr>
              </a:solidFill>
            </a:rPr>
            <a:t>formula</a:t>
          </a:r>
          <a:r>
            <a:rPr lang="en-US" sz="1100" baseline="0">
              <a:solidFill>
                <a:schemeClr val="tx1">
                  <a:lumMod val="75000"/>
                  <a:lumOff val="25000"/>
                </a:schemeClr>
              </a:solidFill>
            </a:rPr>
            <a:t> to solve for the present value.  Use cell references in your formula in cell D16, referring to cells D14 and D15, as opposed to hard-coding in the numeric values $104 and 4%.</a:t>
          </a:r>
          <a:endParaRPr lang="en-US" sz="1100">
            <a:solidFill>
              <a:schemeClr val="tx1">
                <a:lumMod val="75000"/>
                <a:lumOff val="25000"/>
              </a:schemeClr>
            </a:solidFill>
          </a:endParaRPr>
        </a:p>
      </xdr:txBody>
    </xdr:sp>
    <xdr:clientData/>
  </xdr:oneCellAnchor>
</xdr:wsDr>
</file>

<file path=xl/drawings/drawing6.xml><?xml version="1.0" encoding="utf-8"?>
<xdr:wsDr xmlns:xdr="http://schemas.openxmlformats.org/drawingml/2006/spreadsheetDrawing" xmlns:a="http://schemas.openxmlformats.org/drawingml/2006/main">
  <xdr:twoCellAnchor>
    <xdr:from>
      <xdr:col>3</xdr:col>
      <xdr:colOff>453390</xdr:colOff>
      <xdr:row>16</xdr:row>
      <xdr:rowOff>15240</xdr:rowOff>
    </xdr:from>
    <xdr:to>
      <xdr:col>4</xdr:col>
      <xdr:colOff>343853</xdr:colOff>
      <xdr:row>22</xdr:row>
      <xdr:rowOff>129540</xdr:rowOff>
    </xdr:to>
    <xdr:sp macro="" textlink="">
      <xdr:nvSpPr>
        <xdr:cNvPr id="3" name="Arrow: Right 2">
          <a:extLst>
            <a:ext uri="{FF2B5EF4-FFF2-40B4-BE49-F238E27FC236}">
              <a16:creationId xmlns:a16="http://schemas.microsoft.com/office/drawing/2014/main" id="{BA721BA9-9A72-4045-921A-4686154CA2FB}"/>
            </a:ext>
          </a:extLst>
        </xdr:cNvPr>
        <xdr:cNvSpPr/>
      </xdr:nvSpPr>
      <xdr:spPr>
        <a:xfrm rot="15099875">
          <a:off x="2019777" y="3283743"/>
          <a:ext cx="1211580" cy="526733"/>
        </a:xfrm>
        <a:prstGeom prst="rightArrow">
          <a:avLst/>
        </a:prstGeom>
      </xdr:spPr>
      <xdr:style>
        <a:lnRef idx="3">
          <a:schemeClr val="lt1"/>
        </a:lnRef>
        <a:fillRef idx="1">
          <a:schemeClr val="accent1"/>
        </a:fillRef>
        <a:effectRef idx="1">
          <a:schemeClr val="accent1"/>
        </a:effectRef>
        <a:fontRef idx="minor">
          <a:schemeClr val="lt1"/>
        </a:fontRef>
      </xdr:style>
      <xdr:txBody>
        <a:bodyPr vertOverflow="clip" horzOverflow="clip" rtlCol="0" anchor="t"/>
        <a:lstStyle/>
        <a:p>
          <a:pPr algn="l"/>
          <a:endParaRPr lang="en-US" sz="1100"/>
        </a:p>
      </xdr:txBody>
    </xdr:sp>
    <xdr:clientData/>
  </xdr:twoCellAnchor>
  <xdr:oneCellAnchor>
    <xdr:from>
      <xdr:col>4</xdr:col>
      <xdr:colOff>316867</xdr:colOff>
      <xdr:row>23</xdr:row>
      <xdr:rowOff>4124</xdr:rowOff>
    </xdr:from>
    <xdr:ext cx="3071810" cy="953466"/>
    <xdr:sp macro="" textlink="">
      <xdr:nvSpPr>
        <xdr:cNvPr id="4" name="TextBox 3">
          <a:extLst>
            <a:ext uri="{FF2B5EF4-FFF2-40B4-BE49-F238E27FC236}">
              <a16:creationId xmlns:a16="http://schemas.microsoft.com/office/drawing/2014/main" id="{6515A3EC-E15C-43DC-8EFC-AF3D4F1451A4}"/>
            </a:ext>
          </a:extLst>
        </xdr:cNvPr>
        <xdr:cNvSpPr txBox="1"/>
      </xdr:nvSpPr>
      <xdr:spPr>
        <a:xfrm>
          <a:off x="2755267" y="4239574"/>
          <a:ext cx="3071810" cy="953466"/>
        </a:xfrm>
        <a:prstGeom prst="rect">
          <a:avLst/>
        </a:prstGeom>
        <a:solidFill>
          <a:schemeClr val="bg1"/>
        </a:solidFill>
        <a:ln w="38100">
          <a:solidFill>
            <a:schemeClr val="accent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a:solidFill>
                <a:schemeClr val="tx1">
                  <a:lumMod val="75000"/>
                  <a:lumOff val="25000"/>
                </a:schemeClr>
              </a:solidFill>
            </a:rPr>
            <a:t>Fill in the discount</a:t>
          </a:r>
          <a:r>
            <a:rPr lang="en-US" sz="1100" baseline="0">
              <a:solidFill>
                <a:schemeClr val="tx1">
                  <a:lumMod val="75000"/>
                  <a:lumOff val="25000"/>
                </a:schemeClr>
              </a:solidFill>
            </a:rPr>
            <a:t> rates and the </a:t>
          </a:r>
          <a:r>
            <a:rPr lang="en-US" sz="1100">
              <a:solidFill>
                <a:schemeClr val="tx1">
                  <a:lumMod val="75000"/>
                  <a:lumOff val="25000"/>
                </a:schemeClr>
              </a:solidFill>
            </a:rPr>
            <a:t>formulas</a:t>
          </a:r>
          <a:r>
            <a:rPr lang="en-US" sz="1100" baseline="0">
              <a:solidFill>
                <a:schemeClr val="tx1">
                  <a:lumMod val="75000"/>
                  <a:lumOff val="25000"/>
                </a:schemeClr>
              </a:solidFill>
            </a:rPr>
            <a:t> to solve for the present value.  Use cell references in your formula in cell D16, referring to cells D13, D14 and D15, as opposed to hard-coding in the numeric values $109.20 and 4.5%.</a:t>
          </a:r>
          <a:endParaRPr lang="en-US" sz="1100">
            <a:solidFill>
              <a:schemeClr val="tx1">
                <a:lumMod val="75000"/>
                <a:lumOff val="25000"/>
              </a:schemeClr>
            </a:solidFill>
          </a:endParaRPr>
        </a:p>
      </xdr:txBody>
    </xdr:sp>
    <xdr:clientData/>
  </xdr:oneCellAnchor>
  <xdr:twoCellAnchor editAs="oneCell">
    <xdr:from>
      <xdr:col>0</xdr:col>
      <xdr:colOff>488950</xdr:colOff>
      <xdr:row>2</xdr:row>
      <xdr:rowOff>44450</xdr:rowOff>
    </xdr:from>
    <xdr:to>
      <xdr:col>9</xdr:col>
      <xdr:colOff>541030</xdr:colOff>
      <xdr:row>11</xdr:row>
      <xdr:rowOff>4499</xdr:rowOff>
    </xdr:to>
    <xdr:pic>
      <xdr:nvPicPr>
        <xdr:cNvPr id="5" name="Picture 4">
          <a:extLst>
            <a:ext uri="{FF2B5EF4-FFF2-40B4-BE49-F238E27FC236}">
              <a16:creationId xmlns:a16="http://schemas.microsoft.com/office/drawing/2014/main" id="{32ED7CA2-4D0F-488A-9DC7-D7265B4CF4F7}"/>
            </a:ext>
          </a:extLst>
        </xdr:cNvPr>
        <xdr:cNvPicPr>
          <a:picLocks noChangeAspect="1"/>
        </xdr:cNvPicPr>
      </xdr:nvPicPr>
      <xdr:blipFill>
        <a:blip xmlns:r="http://schemas.openxmlformats.org/officeDocument/2006/relationships" r:embed="rId1"/>
        <a:stretch>
          <a:fillRect/>
        </a:stretch>
      </xdr:blipFill>
      <xdr:spPr>
        <a:xfrm>
          <a:off x="488950" y="412750"/>
          <a:ext cx="5728980" cy="1617399"/>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3</xdr:col>
      <xdr:colOff>450849</xdr:colOff>
      <xdr:row>15</xdr:row>
      <xdr:rowOff>175262</xdr:rowOff>
    </xdr:from>
    <xdr:to>
      <xdr:col>4</xdr:col>
      <xdr:colOff>341311</xdr:colOff>
      <xdr:row>22</xdr:row>
      <xdr:rowOff>104142</xdr:rowOff>
    </xdr:to>
    <xdr:sp macro="" textlink="">
      <xdr:nvSpPr>
        <xdr:cNvPr id="4" name="Arrow: Right 3">
          <a:extLst>
            <a:ext uri="{FF2B5EF4-FFF2-40B4-BE49-F238E27FC236}">
              <a16:creationId xmlns:a16="http://schemas.microsoft.com/office/drawing/2014/main" id="{C9757BDE-E5AE-44F5-BB35-87C91AF346D2}"/>
            </a:ext>
          </a:extLst>
        </xdr:cNvPr>
        <xdr:cNvSpPr/>
      </xdr:nvSpPr>
      <xdr:spPr>
        <a:xfrm rot="15099875">
          <a:off x="2073115" y="3296446"/>
          <a:ext cx="1217930" cy="500062"/>
        </a:xfrm>
        <a:prstGeom prst="rightArrow">
          <a:avLst/>
        </a:prstGeom>
      </xdr:spPr>
      <xdr:style>
        <a:lnRef idx="3">
          <a:schemeClr val="lt1"/>
        </a:lnRef>
        <a:fillRef idx="1">
          <a:schemeClr val="accent1"/>
        </a:fillRef>
        <a:effectRef idx="1">
          <a:schemeClr val="accent1"/>
        </a:effectRef>
        <a:fontRef idx="minor">
          <a:schemeClr val="lt1"/>
        </a:fontRef>
      </xdr:style>
      <xdr:txBody>
        <a:bodyPr vertOverflow="clip" horzOverflow="clip" rtlCol="0" anchor="t"/>
        <a:lstStyle/>
        <a:p>
          <a:pPr algn="l"/>
          <a:endParaRPr lang="en-US" sz="1100"/>
        </a:p>
      </xdr:txBody>
    </xdr:sp>
    <xdr:clientData/>
  </xdr:twoCellAnchor>
  <xdr:oneCellAnchor>
    <xdr:from>
      <xdr:col>3</xdr:col>
      <xdr:colOff>600074</xdr:colOff>
      <xdr:row>23</xdr:row>
      <xdr:rowOff>24450</xdr:rowOff>
    </xdr:from>
    <xdr:ext cx="3071810" cy="953466"/>
    <xdr:sp macro="" textlink="">
      <xdr:nvSpPr>
        <xdr:cNvPr id="5" name="TextBox 4">
          <a:extLst>
            <a:ext uri="{FF2B5EF4-FFF2-40B4-BE49-F238E27FC236}">
              <a16:creationId xmlns:a16="http://schemas.microsoft.com/office/drawing/2014/main" id="{3ECC591A-E369-42A2-925A-7D767BDA25D3}"/>
            </a:ext>
          </a:extLst>
        </xdr:cNvPr>
        <xdr:cNvSpPr txBox="1"/>
      </xdr:nvSpPr>
      <xdr:spPr>
        <a:xfrm>
          <a:off x="2581274" y="4259900"/>
          <a:ext cx="3071810" cy="953466"/>
        </a:xfrm>
        <a:prstGeom prst="rect">
          <a:avLst/>
        </a:prstGeom>
        <a:solidFill>
          <a:schemeClr val="bg1"/>
        </a:solidFill>
        <a:ln w="38100">
          <a:solidFill>
            <a:schemeClr val="accent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a:solidFill>
                <a:schemeClr val="tx1">
                  <a:lumMod val="75000"/>
                  <a:lumOff val="25000"/>
                </a:schemeClr>
              </a:solidFill>
            </a:rPr>
            <a:t>Fill in the discount</a:t>
          </a:r>
          <a:r>
            <a:rPr lang="en-US" sz="1100" baseline="0">
              <a:solidFill>
                <a:schemeClr val="tx1">
                  <a:lumMod val="75000"/>
                  <a:lumOff val="25000"/>
                </a:schemeClr>
              </a:solidFill>
            </a:rPr>
            <a:t> rates and the </a:t>
          </a:r>
          <a:r>
            <a:rPr lang="en-US" sz="1100">
              <a:solidFill>
                <a:schemeClr val="tx1">
                  <a:lumMod val="75000"/>
                  <a:lumOff val="25000"/>
                </a:schemeClr>
              </a:solidFill>
            </a:rPr>
            <a:t>formulas</a:t>
          </a:r>
          <a:r>
            <a:rPr lang="en-US" sz="1100" baseline="0">
              <a:solidFill>
                <a:schemeClr val="tx1">
                  <a:lumMod val="75000"/>
                  <a:lumOff val="25000"/>
                </a:schemeClr>
              </a:solidFill>
            </a:rPr>
            <a:t> to solve for the present value.  Use cell references in your formula in cell D16, referring to cells D12, D13, D14 and D15, as opposed to hard-coding in the numeric values $112.16 and 3.9%.</a:t>
          </a:r>
          <a:endParaRPr lang="en-US" sz="1100">
            <a:solidFill>
              <a:schemeClr val="tx1">
                <a:lumMod val="75000"/>
                <a:lumOff val="25000"/>
              </a:schemeClr>
            </a:solidFill>
          </a:endParaRPr>
        </a:p>
      </xdr:txBody>
    </xdr:sp>
    <xdr:clientData/>
  </xdr:oneCellAnchor>
  <xdr:twoCellAnchor editAs="oneCell">
    <xdr:from>
      <xdr:col>0</xdr:col>
      <xdr:colOff>412750</xdr:colOff>
      <xdr:row>2</xdr:row>
      <xdr:rowOff>139700</xdr:rowOff>
    </xdr:from>
    <xdr:to>
      <xdr:col>9</xdr:col>
      <xdr:colOff>340963</xdr:colOff>
      <xdr:row>8</xdr:row>
      <xdr:rowOff>150942</xdr:rowOff>
    </xdr:to>
    <xdr:pic>
      <xdr:nvPicPr>
        <xdr:cNvPr id="6" name="Picture 5">
          <a:extLst>
            <a:ext uri="{FF2B5EF4-FFF2-40B4-BE49-F238E27FC236}">
              <a16:creationId xmlns:a16="http://schemas.microsoft.com/office/drawing/2014/main" id="{537F2CC5-0CC6-4E1E-A3E5-3090A6B1D72C}"/>
            </a:ext>
          </a:extLst>
        </xdr:cNvPr>
        <xdr:cNvPicPr>
          <a:picLocks noChangeAspect="1"/>
        </xdr:cNvPicPr>
      </xdr:nvPicPr>
      <xdr:blipFill>
        <a:blip xmlns:r="http://schemas.openxmlformats.org/officeDocument/2006/relationships" r:embed="rId1"/>
        <a:stretch>
          <a:fillRect/>
        </a:stretch>
      </xdr:blipFill>
      <xdr:spPr>
        <a:xfrm>
          <a:off x="412750" y="508000"/>
          <a:ext cx="5567013" cy="1116142"/>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14</xdr:col>
      <xdr:colOff>304800</xdr:colOff>
      <xdr:row>7</xdr:row>
      <xdr:rowOff>19050</xdr:rowOff>
    </xdr:from>
    <xdr:to>
      <xdr:col>16</xdr:col>
      <xdr:colOff>207645</xdr:colOff>
      <xdr:row>11</xdr:row>
      <xdr:rowOff>78105</xdr:rowOff>
    </xdr:to>
    <xdr:sp macro="" textlink="">
      <xdr:nvSpPr>
        <xdr:cNvPr id="2" name="Arrow: Right 1">
          <a:extLst>
            <a:ext uri="{FF2B5EF4-FFF2-40B4-BE49-F238E27FC236}">
              <a16:creationId xmlns:a16="http://schemas.microsoft.com/office/drawing/2014/main" id="{880C8769-9DD7-49B5-B353-8EAF0AB4C513}"/>
            </a:ext>
          </a:extLst>
        </xdr:cNvPr>
        <xdr:cNvSpPr/>
      </xdr:nvSpPr>
      <xdr:spPr>
        <a:xfrm rot="13315038">
          <a:off x="6816090" y="1093470"/>
          <a:ext cx="1213485" cy="527685"/>
        </a:xfrm>
        <a:prstGeom prst="rightArrow">
          <a:avLst/>
        </a:prstGeom>
      </xdr:spPr>
      <xdr:style>
        <a:lnRef idx="3">
          <a:schemeClr val="lt1"/>
        </a:lnRef>
        <a:fillRef idx="1">
          <a:schemeClr val="accent1"/>
        </a:fillRef>
        <a:effectRef idx="1">
          <a:schemeClr val="accent1"/>
        </a:effectRef>
        <a:fontRef idx="minor">
          <a:schemeClr val="lt1"/>
        </a:fontRef>
      </xdr:style>
      <xdr:txBody>
        <a:bodyPr vertOverflow="clip" horzOverflow="clip" rtlCol="0" anchor="t"/>
        <a:lstStyle/>
        <a:p>
          <a:pPr algn="l"/>
          <a:endParaRPr lang="en-US" sz="1100"/>
        </a:p>
      </xdr:txBody>
    </xdr:sp>
    <xdr:clientData/>
  </xdr:twoCellAnchor>
  <xdr:oneCellAnchor>
    <xdr:from>
      <xdr:col>16</xdr:col>
      <xdr:colOff>177483</xdr:colOff>
      <xdr:row>12</xdr:row>
      <xdr:rowOff>73340</xdr:rowOff>
    </xdr:from>
    <xdr:ext cx="2795270" cy="2574609"/>
    <xdr:sp macro="" textlink="">
      <xdr:nvSpPr>
        <xdr:cNvPr id="3" name="TextBox 2">
          <a:extLst>
            <a:ext uri="{FF2B5EF4-FFF2-40B4-BE49-F238E27FC236}">
              <a16:creationId xmlns:a16="http://schemas.microsoft.com/office/drawing/2014/main" id="{ED077132-68DD-48BA-B344-FE99B3706D0B}"/>
            </a:ext>
          </a:extLst>
        </xdr:cNvPr>
        <xdr:cNvSpPr txBox="1"/>
      </xdr:nvSpPr>
      <xdr:spPr>
        <a:xfrm>
          <a:off x="7999413" y="1764980"/>
          <a:ext cx="2795270" cy="2574609"/>
        </a:xfrm>
        <a:prstGeom prst="rect">
          <a:avLst/>
        </a:prstGeom>
        <a:solidFill>
          <a:schemeClr val="bg1"/>
        </a:solidFill>
        <a:ln w="38100">
          <a:solidFill>
            <a:schemeClr val="accent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100">
              <a:solidFill>
                <a:schemeClr val="tx1">
                  <a:lumMod val="75000"/>
                  <a:lumOff val="25000"/>
                </a:schemeClr>
              </a:solidFill>
            </a:rPr>
            <a:t>Use the NPV (Net Present Value) function</a:t>
          </a:r>
          <a:r>
            <a:rPr lang="en-US" sz="1100" baseline="0">
              <a:solidFill>
                <a:schemeClr val="tx1">
                  <a:lumMod val="75000"/>
                  <a:lumOff val="25000"/>
                </a:schemeClr>
              </a:solidFill>
            </a:rPr>
            <a:t> to solve for the total present value of the property cash flow stream. The NPV function solves for the individual cash flow Present Values (PVs), and then adds together those individual PVs.</a:t>
          </a:r>
        </a:p>
        <a:p>
          <a:endParaRPr lang="en-US" sz="1100" baseline="0">
            <a:solidFill>
              <a:schemeClr val="tx1">
                <a:lumMod val="75000"/>
                <a:lumOff val="25000"/>
              </a:schemeClr>
            </a:solidFill>
          </a:endParaRPr>
        </a:p>
        <a:p>
          <a:r>
            <a:rPr lang="en-US" sz="1100" baseline="0">
              <a:solidFill>
                <a:schemeClr val="tx1">
                  <a:lumMod val="75000"/>
                  <a:lumOff val="25000"/>
                </a:schemeClr>
              </a:solidFill>
            </a:rPr>
            <a:t>The function syntax is:</a:t>
          </a:r>
        </a:p>
        <a:p>
          <a:r>
            <a:rPr lang="en-US" sz="1100" baseline="0">
              <a:solidFill>
                <a:schemeClr val="tx1">
                  <a:lumMod val="75000"/>
                  <a:lumOff val="25000"/>
                </a:schemeClr>
              </a:solidFill>
            </a:rPr>
            <a:t>=NPV(annual discount rate,contiguous range of annual values)</a:t>
          </a:r>
        </a:p>
        <a:p>
          <a:endParaRPr lang="en-US" sz="1100" baseline="0">
            <a:solidFill>
              <a:schemeClr val="tx1">
                <a:lumMod val="75000"/>
                <a:lumOff val="25000"/>
              </a:schemeClr>
            </a:solidFill>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baseline="0">
              <a:solidFill>
                <a:schemeClr val="tx1">
                  <a:lumMod val="75000"/>
                  <a:lumOff val="25000"/>
                </a:schemeClr>
              </a:solidFill>
              <a:effectLst/>
              <a:latin typeface="+mn-lt"/>
              <a:ea typeface="+mn-ea"/>
              <a:cs typeface="+mn-cs"/>
            </a:rPr>
            <a:t>To call up the function, select cell O6 and type: =NPV(</a:t>
          </a:r>
          <a:endParaRPr lang="en-US">
            <a:solidFill>
              <a:schemeClr val="tx1">
                <a:lumMod val="75000"/>
                <a:lumOff val="25000"/>
              </a:schemeClr>
            </a:solidFill>
            <a:effectLst/>
          </a:endParaRPr>
        </a:p>
        <a:p>
          <a:endParaRPr lang="en-US" sz="1100">
            <a:solidFill>
              <a:schemeClr val="tx1">
                <a:lumMod val="75000"/>
                <a:lumOff val="25000"/>
              </a:schemeClr>
            </a:solidFill>
          </a:endParaRPr>
        </a:p>
      </xdr:txBody>
    </xdr:sp>
    <xdr:clientData/>
  </xdr:oneCellAnchor>
</xdr:wsDr>
</file>

<file path=xl/drawings/drawing9.xml><?xml version="1.0" encoding="utf-8"?>
<xdr:wsDr xmlns:xdr="http://schemas.openxmlformats.org/drawingml/2006/spreadsheetDrawing" xmlns:a="http://schemas.openxmlformats.org/drawingml/2006/main">
  <xdr:twoCellAnchor>
    <xdr:from>
      <xdr:col>15</xdr:col>
      <xdr:colOff>369570</xdr:colOff>
      <xdr:row>5</xdr:row>
      <xdr:rowOff>76200</xdr:rowOff>
    </xdr:from>
    <xdr:to>
      <xdr:col>16</xdr:col>
      <xdr:colOff>225742</xdr:colOff>
      <xdr:row>12</xdr:row>
      <xdr:rowOff>126683</xdr:rowOff>
    </xdr:to>
    <xdr:sp macro="" textlink="">
      <xdr:nvSpPr>
        <xdr:cNvPr id="2" name="Arrow: Right 1">
          <a:extLst>
            <a:ext uri="{FF2B5EF4-FFF2-40B4-BE49-F238E27FC236}">
              <a16:creationId xmlns:a16="http://schemas.microsoft.com/office/drawing/2014/main" id="{0B3F1197-141C-4953-B0BD-BF50AC9C9670}"/>
            </a:ext>
          </a:extLst>
        </xdr:cNvPr>
        <xdr:cNvSpPr/>
      </xdr:nvSpPr>
      <xdr:spPr>
        <a:xfrm rot="15099875">
          <a:off x="8006714" y="1243966"/>
          <a:ext cx="1220153" cy="530542"/>
        </a:xfrm>
        <a:prstGeom prst="rightArrow">
          <a:avLst/>
        </a:prstGeom>
      </xdr:spPr>
      <xdr:style>
        <a:lnRef idx="3">
          <a:schemeClr val="lt1"/>
        </a:lnRef>
        <a:fillRef idx="1">
          <a:schemeClr val="accent1"/>
        </a:fillRef>
        <a:effectRef idx="1">
          <a:schemeClr val="accent1"/>
        </a:effectRef>
        <a:fontRef idx="minor">
          <a:schemeClr val="lt1"/>
        </a:fontRef>
      </xdr:style>
      <xdr:txBody>
        <a:bodyPr vertOverflow="clip" horzOverflow="clip" rtlCol="0" anchor="t"/>
        <a:lstStyle/>
        <a:p>
          <a:pPr algn="l"/>
          <a:endParaRPr lang="en-US" sz="1100"/>
        </a:p>
      </xdr:txBody>
    </xdr:sp>
    <xdr:clientData/>
  </xdr:twoCellAnchor>
  <xdr:oneCellAnchor>
    <xdr:from>
      <xdr:col>15</xdr:col>
      <xdr:colOff>335280</xdr:colOff>
      <xdr:row>13</xdr:row>
      <xdr:rowOff>52702</xdr:rowOff>
    </xdr:from>
    <xdr:ext cx="2133600" cy="436786"/>
    <xdr:sp macro="" textlink="">
      <xdr:nvSpPr>
        <xdr:cNvPr id="3" name="TextBox 2">
          <a:extLst>
            <a:ext uri="{FF2B5EF4-FFF2-40B4-BE49-F238E27FC236}">
              <a16:creationId xmlns:a16="http://schemas.microsoft.com/office/drawing/2014/main" id="{A784AFD8-5EDC-4996-8530-0806C2970847}"/>
            </a:ext>
          </a:extLst>
        </xdr:cNvPr>
        <xdr:cNvSpPr txBox="1"/>
      </xdr:nvSpPr>
      <xdr:spPr>
        <a:xfrm>
          <a:off x="7999730" y="2179952"/>
          <a:ext cx="2133600" cy="436786"/>
        </a:xfrm>
        <a:prstGeom prst="rect">
          <a:avLst/>
        </a:prstGeom>
        <a:solidFill>
          <a:schemeClr val="bg1"/>
        </a:solidFill>
        <a:ln w="38100">
          <a:solidFill>
            <a:schemeClr val="accent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a:solidFill>
                <a:schemeClr val="tx1">
                  <a:lumMod val="75000"/>
                  <a:lumOff val="25000"/>
                </a:schemeClr>
              </a:solidFill>
            </a:rPr>
            <a:t>Use the SUM function</a:t>
          </a:r>
          <a:r>
            <a:rPr lang="en-US" sz="1100" baseline="0">
              <a:solidFill>
                <a:schemeClr val="tx1">
                  <a:lumMod val="75000"/>
                  <a:lumOff val="25000"/>
                </a:schemeClr>
              </a:solidFill>
            </a:rPr>
            <a:t> to sum the PVs of the property's cash flows.</a:t>
          </a:r>
          <a:endParaRPr lang="en-US" sz="1100">
            <a:solidFill>
              <a:schemeClr val="tx1">
                <a:lumMod val="75000"/>
                <a:lumOff val="25000"/>
              </a:schemeClr>
            </a:solidFill>
          </a:endParaRPr>
        </a:p>
      </xdr:txBody>
    </xdr:sp>
    <xdr:clientData/>
  </xdr:oneCellAnchor>
  <xdr:twoCellAnchor>
    <xdr:from>
      <xdr:col>17</xdr:col>
      <xdr:colOff>624843</xdr:colOff>
      <xdr:row>5</xdr:row>
      <xdr:rowOff>93343</xdr:rowOff>
    </xdr:from>
    <xdr:to>
      <xdr:col>19</xdr:col>
      <xdr:colOff>489588</xdr:colOff>
      <xdr:row>8</xdr:row>
      <xdr:rowOff>117156</xdr:rowOff>
    </xdr:to>
    <xdr:sp macro="" textlink="">
      <xdr:nvSpPr>
        <xdr:cNvPr id="4" name="Arrow: Right 3">
          <a:extLst>
            <a:ext uri="{FF2B5EF4-FFF2-40B4-BE49-F238E27FC236}">
              <a16:creationId xmlns:a16="http://schemas.microsoft.com/office/drawing/2014/main" id="{063C5BE7-272C-43E8-8365-2E1D7F1C0CFE}"/>
            </a:ext>
          </a:extLst>
        </xdr:cNvPr>
        <xdr:cNvSpPr/>
      </xdr:nvSpPr>
      <xdr:spPr>
        <a:xfrm rot="13315038">
          <a:off x="9955533" y="916303"/>
          <a:ext cx="1213485" cy="530543"/>
        </a:xfrm>
        <a:prstGeom prst="rightArrow">
          <a:avLst/>
        </a:prstGeom>
      </xdr:spPr>
      <xdr:style>
        <a:lnRef idx="3">
          <a:schemeClr val="lt1"/>
        </a:lnRef>
        <a:fillRef idx="1">
          <a:schemeClr val="accent1"/>
        </a:fillRef>
        <a:effectRef idx="1">
          <a:schemeClr val="accent1"/>
        </a:effectRef>
        <a:fontRef idx="minor">
          <a:schemeClr val="lt1"/>
        </a:fontRef>
      </xdr:style>
      <xdr:txBody>
        <a:bodyPr vertOverflow="clip" horzOverflow="clip" rtlCol="0" anchor="t"/>
        <a:lstStyle/>
        <a:p>
          <a:pPr algn="l"/>
          <a:endParaRPr lang="en-US" sz="1100"/>
        </a:p>
      </xdr:txBody>
    </xdr:sp>
    <xdr:clientData/>
  </xdr:twoCellAnchor>
  <xdr:oneCellAnchor>
    <xdr:from>
      <xdr:col>19</xdr:col>
      <xdr:colOff>456248</xdr:colOff>
      <xdr:row>9</xdr:row>
      <xdr:rowOff>131444</xdr:rowOff>
    </xdr:from>
    <xdr:ext cx="2907982" cy="1564005"/>
    <xdr:sp macro="" textlink="">
      <xdr:nvSpPr>
        <xdr:cNvPr id="5" name="TextBox 4">
          <a:extLst>
            <a:ext uri="{FF2B5EF4-FFF2-40B4-BE49-F238E27FC236}">
              <a16:creationId xmlns:a16="http://schemas.microsoft.com/office/drawing/2014/main" id="{524D31CE-D774-4AC3-9C0D-14CEF5F7EDA7}"/>
            </a:ext>
          </a:extLst>
        </xdr:cNvPr>
        <xdr:cNvSpPr txBox="1"/>
      </xdr:nvSpPr>
      <xdr:spPr>
        <a:xfrm>
          <a:off x="11135678" y="1632584"/>
          <a:ext cx="2907982" cy="1564005"/>
        </a:xfrm>
        <a:prstGeom prst="rect">
          <a:avLst/>
        </a:prstGeom>
        <a:solidFill>
          <a:schemeClr val="bg1"/>
        </a:solidFill>
        <a:ln w="38100">
          <a:solidFill>
            <a:schemeClr val="accent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100">
              <a:solidFill>
                <a:schemeClr val="tx1">
                  <a:lumMod val="75000"/>
                  <a:lumOff val="25000"/>
                </a:schemeClr>
              </a:solidFill>
            </a:rPr>
            <a:t>Using arithmetic,</a:t>
          </a:r>
          <a:r>
            <a:rPr lang="en-US" sz="1100" baseline="0">
              <a:solidFill>
                <a:schemeClr val="tx1">
                  <a:lumMod val="75000"/>
                  <a:lumOff val="25000"/>
                </a:schemeClr>
              </a:solidFill>
            </a:rPr>
            <a:t> solve for the present values of the property's annual cash flows.  Since the discount rate varies, you must discount using the combination of rates for specific future values. For example, the Year 2 value discount factor by which you divide to get the Year 2 PV is: ((1+Year1 Rate)*(1+Year2 Rate)).</a:t>
          </a:r>
          <a:endParaRPr lang="en-US" sz="1100">
            <a:solidFill>
              <a:schemeClr val="tx1">
                <a:lumMod val="75000"/>
                <a:lumOff val="25000"/>
              </a:schemeClr>
            </a:solidFill>
          </a:endParaRP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2.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A4F882-DC63-45B7-942A-3F026FA82F96}">
  <dimension ref="C9:L54"/>
  <sheetViews>
    <sheetView tabSelected="1" zoomScale="80" zoomScaleNormal="80" workbookViewId="0">
      <selection activeCell="C8" sqref="C8"/>
    </sheetView>
  </sheetViews>
  <sheetFormatPr defaultColWidth="9.08984375" defaultRowHeight="14.5" x14ac:dyDescent="0.35"/>
  <cols>
    <col min="1" max="16384" width="9.08984375" style="95"/>
  </cols>
  <sheetData>
    <row r="9" s="95" customFormat="1" x14ac:dyDescent="0.35"/>
    <row r="54" spans="3:12" x14ac:dyDescent="0.35">
      <c r="C54" s="96">
        <f ca="1">YEAR(TODAY())</f>
        <v>2022</v>
      </c>
      <c r="D54" s="96"/>
      <c r="E54" s="96"/>
      <c r="F54" s="96"/>
      <c r="G54" s="96"/>
      <c r="H54" s="96"/>
      <c r="I54" s="96"/>
      <c r="J54" s="96"/>
      <c r="K54" s="96"/>
      <c r="L54" s="96"/>
    </row>
  </sheetData>
  <mergeCells count="1">
    <mergeCell ref="C54:L54"/>
  </mergeCells>
  <pageMargins left="0.7" right="0.7" top="0.75" bottom="0.75" header="0.3" footer="0.3"/>
  <pageSetup scale="76"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1:I18"/>
  <sheetViews>
    <sheetView zoomScaleNormal="100" workbookViewId="0"/>
  </sheetViews>
  <sheetFormatPr defaultColWidth="9.08984375" defaultRowHeight="12" x14ac:dyDescent="0.3"/>
  <cols>
    <col min="1" max="1" width="2.54296875" style="1" customWidth="1"/>
    <col min="2" max="2" width="14.26953125" style="1" customWidth="1"/>
    <col min="3" max="3" width="3.54296875" style="2" customWidth="1"/>
    <col min="4" max="4" width="30.54296875" style="1" customWidth="1"/>
    <col min="5" max="16384" width="9.08984375" style="1"/>
  </cols>
  <sheetData>
    <row r="1" spans="2:9" x14ac:dyDescent="0.3">
      <c r="B1" s="119" t="s">
        <v>93</v>
      </c>
      <c r="C1" s="119"/>
      <c r="D1" s="119"/>
      <c r="E1" s="119"/>
      <c r="F1" s="119"/>
      <c r="G1" s="119"/>
      <c r="H1" s="119"/>
      <c r="I1" s="119"/>
    </row>
    <row r="2" spans="2:9" x14ac:dyDescent="0.3">
      <c r="B2" s="91" t="s">
        <v>83</v>
      </c>
    </row>
    <row r="3" spans="2:9" ht="13" x14ac:dyDescent="0.35">
      <c r="B3" s="90" t="s">
        <v>37</v>
      </c>
      <c r="D3" s="89">
        <v>9000000</v>
      </c>
    </row>
    <row r="4" spans="2:9" x14ac:dyDescent="0.3">
      <c r="B4" s="90" t="s">
        <v>84</v>
      </c>
      <c r="D4" s="92">
        <v>0.02</v>
      </c>
    </row>
    <row r="5" spans="2:9" x14ac:dyDescent="0.3">
      <c r="B5" s="90" t="s">
        <v>85</v>
      </c>
      <c r="D5" s="92">
        <v>0.13</v>
      </c>
    </row>
    <row r="6" spans="2:9" ht="12.5" thickBot="1" x14ac:dyDescent="0.35"/>
    <row r="7" spans="2:9" ht="15" customHeight="1" thickTop="1" thickBot="1" x14ac:dyDescent="0.35">
      <c r="B7" s="109" t="s">
        <v>43</v>
      </c>
      <c r="C7" s="110"/>
      <c r="D7" s="111"/>
    </row>
    <row r="8" spans="2:9" ht="12.5" customHeight="1" thickTop="1" x14ac:dyDescent="0.3">
      <c r="B8" s="40"/>
      <c r="C8" s="39"/>
      <c r="D8" s="41"/>
    </row>
    <row r="9" spans="2:9" ht="13" x14ac:dyDescent="0.35">
      <c r="B9" s="17" t="s">
        <v>37</v>
      </c>
      <c r="C9" s="23" t="s">
        <v>9</v>
      </c>
      <c r="D9" s="42" t="s">
        <v>40</v>
      </c>
    </row>
    <row r="10" spans="2:9" x14ac:dyDescent="0.3">
      <c r="B10" s="17"/>
      <c r="C10" s="23" t="s">
        <v>9</v>
      </c>
      <c r="D10" s="44" t="s">
        <v>41</v>
      </c>
    </row>
    <row r="11" spans="2:9" x14ac:dyDescent="0.3">
      <c r="B11" s="17"/>
      <c r="C11" s="23" t="s">
        <v>9</v>
      </c>
      <c r="D11" s="126"/>
    </row>
    <row r="12" spans="2:9" x14ac:dyDescent="0.3">
      <c r="B12" s="17"/>
      <c r="C12" s="23"/>
      <c r="D12" s="42"/>
    </row>
    <row r="13" spans="2:9" x14ac:dyDescent="0.3">
      <c r="B13" s="17" t="s">
        <v>44</v>
      </c>
      <c r="C13" s="23"/>
      <c r="D13" s="42"/>
    </row>
    <row r="14" spans="2:9" x14ac:dyDescent="0.3">
      <c r="B14" s="17"/>
      <c r="C14" s="23"/>
      <c r="D14" s="42"/>
    </row>
    <row r="15" spans="2:9" ht="13" x14ac:dyDescent="0.35">
      <c r="B15" s="17" t="s">
        <v>38</v>
      </c>
      <c r="C15" s="23" t="s">
        <v>9</v>
      </c>
      <c r="D15" s="42" t="s">
        <v>39</v>
      </c>
    </row>
    <row r="16" spans="2:9" x14ac:dyDescent="0.3">
      <c r="B16" s="17"/>
      <c r="C16" s="23" t="s">
        <v>9</v>
      </c>
      <c r="D16" s="42" t="s">
        <v>42</v>
      </c>
    </row>
    <row r="17" spans="2:4" ht="20.149999999999999" customHeight="1" thickBot="1" x14ac:dyDescent="0.35">
      <c r="B17" s="18"/>
      <c r="C17" s="24" t="s">
        <v>9</v>
      </c>
      <c r="D17" s="125"/>
    </row>
    <row r="18" spans="2:4" ht="12.5" thickTop="1" x14ac:dyDescent="0.3"/>
  </sheetData>
  <mergeCells count="2">
    <mergeCell ref="B7:D7"/>
    <mergeCell ref="B1:I1"/>
  </mergeCell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B1:L25"/>
  <sheetViews>
    <sheetView zoomScaleNormal="100" workbookViewId="0"/>
  </sheetViews>
  <sheetFormatPr defaultColWidth="9.08984375" defaultRowHeight="12" x14ac:dyDescent="0.3"/>
  <cols>
    <col min="1" max="1" width="2.54296875" style="1" customWidth="1"/>
    <col min="2" max="2" width="14.26953125" style="1" customWidth="1"/>
    <col min="3" max="3" width="3.54296875" style="2" customWidth="1"/>
    <col min="4" max="4" width="30.54296875" style="1" customWidth="1"/>
    <col min="5" max="5" width="2.08984375" style="1" customWidth="1"/>
    <col min="6" max="16384" width="9.08984375" style="1"/>
  </cols>
  <sheetData>
    <row r="1" spans="2:12" x14ac:dyDescent="0.3">
      <c r="B1" s="119" t="s">
        <v>93</v>
      </c>
      <c r="C1" s="119"/>
      <c r="D1" s="119"/>
      <c r="E1" s="119"/>
      <c r="F1" s="119"/>
      <c r="G1" s="119"/>
      <c r="H1" s="119"/>
      <c r="I1" s="119"/>
    </row>
    <row r="2" spans="2:12" x14ac:dyDescent="0.3">
      <c r="B2" s="91" t="s">
        <v>83</v>
      </c>
    </row>
    <row r="3" spans="2:12" ht="13" x14ac:dyDescent="0.35">
      <c r="B3" s="90" t="s">
        <v>37</v>
      </c>
      <c r="D3" s="89">
        <v>5200000</v>
      </c>
    </row>
    <row r="4" spans="2:12" x14ac:dyDescent="0.3">
      <c r="B4" s="90" t="s">
        <v>84</v>
      </c>
      <c r="D4" s="92">
        <v>0.03</v>
      </c>
      <c r="G4" s="93"/>
      <c r="H4" s="93"/>
      <c r="I4" s="93"/>
      <c r="J4" s="93"/>
      <c r="K4" s="93"/>
      <c r="L4" s="93"/>
    </row>
    <row r="5" spans="2:12" ht="11.75" customHeight="1" x14ac:dyDescent="0.3">
      <c r="B5" s="90" t="s">
        <v>85</v>
      </c>
      <c r="D5" s="92">
        <v>0.1</v>
      </c>
      <c r="G5" s="93"/>
      <c r="H5" s="93"/>
      <c r="I5" s="93"/>
      <c r="J5" s="93"/>
      <c r="K5" s="93"/>
      <c r="L5" s="93"/>
    </row>
    <row r="6" spans="2:12" ht="12.5" thickBot="1" x14ac:dyDescent="0.35">
      <c r="G6" s="93"/>
      <c r="H6" s="93"/>
      <c r="I6" s="93"/>
      <c r="J6" s="93"/>
      <c r="K6" s="93"/>
      <c r="L6" s="93"/>
    </row>
    <row r="7" spans="2:12" ht="15" customHeight="1" thickTop="1" thickBot="1" x14ac:dyDescent="0.35">
      <c r="B7" s="109" t="s">
        <v>45</v>
      </c>
      <c r="C7" s="110"/>
      <c r="D7" s="111"/>
    </row>
    <row r="8" spans="2:12" ht="12" customHeight="1" thickTop="1" x14ac:dyDescent="0.3">
      <c r="B8" s="40"/>
      <c r="C8" s="39"/>
      <c r="D8" s="41"/>
    </row>
    <row r="9" spans="2:12" ht="11.9" customHeight="1" x14ac:dyDescent="0.35">
      <c r="B9" s="17" t="s">
        <v>37</v>
      </c>
      <c r="C9" s="23" t="s">
        <v>9</v>
      </c>
      <c r="D9" s="42" t="s">
        <v>40</v>
      </c>
    </row>
    <row r="10" spans="2:12" ht="11.9" customHeight="1" x14ac:dyDescent="0.3">
      <c r="B10" s="17"/>
      <c r="C10" s="23" t="s">
        <v>9</v>
      </c>
      <c r="D10" s="44" t="s">
        <v>86</v>
      </c>
    </row>
    <row r="11" spans="2:12" ht="11.9" customHeight="1" x14ac:dyDescent="0.3">
      <c r="B11" s="17"/>
      <c r="C11" s="23" t="s">
        <v>9</v>
      </c>
      <c r="D11" s="127"/>
    </row>
    <row r="12" spans="2:12" ht="11.9" customHeight="1" x14ac:dyDescent="0.3">
      <c r="B12" s="17"/>
      <c r="C12" s="23"/>
      <c r="D12" s="43"/>
    </row>
    <row r="13" spans="2:12" ht="11.9" customHeight="1" x14ac:dyDescent="0.3">
      <c r="B13" s="17" t="s">
        <v>44</v>
      </c>
      <c r="C13" s="23"/>
      <c r="D13" s="42"/>
    </row>
    <row r="14" spans="2:12" ht="11.9" customHeight="1" x14ac:dyDescent="0.3">
      <c r="B14" s="17"/>
      <c r="C14" s="23"/>
      <c r="D14" s="43"/>
    </row>
    <row r="15" spans="2:12" ht="11.9" customHeight="1" x14ac:dyDescent="0.35">
      <c r="B15" s="17" t="s">
        <v>38</v>
      </c>
      <c r="C15" s="23" t="s">
        <v>9</v>
      </c>
      <c r="D15" s="42" t="s">
        <v>39</v>
      </c>
    </row>
    <row r="16" spans="2:12" ht="11.9" customHeight="1" x14ac:dyDescent="0.3">
      <c r="B16" s="17"/>
      <c r="C16" s="23" t="s">
        <v>9</v>
      </c>
      <c r="D16" s="48" t="s">
        <v>87</v>
      </c>
    </row>
    <row r="17" spans="2:4" ht="20.149999999999999" customHeight="1" thickBot="1" x14ac:dyDescent="0.35">
      <c r="B17" s="49"/>
      <c r="C17" s="24" t="s">
        <v>9</v>
      </c>
      <c r="D17" s="125"/>
    </row>
    <row r="18" spans="2:4" ht="12.5" thickTop="1" x14ac:dyDescent="0.3"/>
    <row r="21" spans="2:4" x14ac:dyDescent="0.3">
      <c r="B21" s="94"/>
      <c r="C21" s="94"/>
      <c r="D21" s="94"/>
    </row>
    <row r="22" spans="2:4" x14ac:dyDescent="0.3">
      <c r="B22" s="112" t="s">
        <v>89</v>
      </c>
      <c r="C22" s="112"/>
      <c r="D22" s="112"/>
    </row>
    <row r="23" spans="2:4" x14ac:dyDescent="0.3">
      <c r="B23" s="112"/>
      <c r="C23" s="112"/>
      <c r="D23" s="112"/>
    </row>
    <row r="24" spans="2:4" x14ac:dyDescent="0.3">
      <c r="B24" s="112"/>
      <c r="C24" s="112"/>
      <c r="D24" s="112"/>
    </row>
    <row r="25" spans="2:4" x14ac:dyDescent="0.3">
      <c r="B25" s="112"/>
      <c r="C25" s="112"/>
      <c r="D25" s="112"/>
    </row>
  </sheetData>
  <mergeCells count="3">
    <mergeCell ref="B7:D7"/>
    <mergeCell ref="B22:D25"/>
    <mergeCell ref="B1:I1"/>
  </mergeCell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B1:M32"/>
  <sheetViews>
    <sheetView zoomScaleNormal="100" workbookViewId="0"/>
  </sheetViews>
  <sheetFormatPr defaultColWidth="9.08984375" defaultRowHeight="12" x14ac:dyDescent="0.3"/>
  <cols>
    <col min="1" max="1" width="2.54296875" style="1" customWidth="1"/>
    <col min="2" max="2" width="14.54296875" style="1" customWidth="1"/>
    <col min="3" max="3" width="11.08984375" style="1" customWidth="1"/>
    <col min="4" max="4" width="10.1796875" style="1" customWidth="1"/>
    <col min="5" max="6" width="15.54296875" style="1" customWidth="1"/>
    <col min="7" max="7" width="16.1796875" style="1" customWidth="1"/>
    <col min="8" max="8" width="16.453125" style="1" customWidth="1"/>
    <col min="9" max="9" width="1.7265625" style="1" customWidth="1"/>
    <col min="10" max="10" width="3.26953125" style="1" customWidth="1"/>
    <col min="11" max="13" width="9.08984375" style="1"/>
    <col min="14" max="14" width="9.7265625" style="1" customWidth="1"/>
    <col min="15" max="16384" width="9.08984375" style="1"/>
  </cols>
  <sheetData>
    <row r="1" spans="2:13" x14ac:dyDescent="0.3">
      <c r="B1" s="119" t="s">
        <v>93</v>
      </c>
      <c r="C1" s="119"/>
      <c r="D1" s="119"/>
      <c r="E1" s="119"/>
      <c r="F1" s="119"/>
      <c r="G1" s="119"/>
      <c r="H1" s="119"/>
      <c r="I1" s="119"/>
    </row>
    <row r="2" spans="2:13" x14ac:dyDescent="0.3">
      <c r="B2" s="102" t="s">
        <v>15</v>
      </c>
      <c r="C2" s="102"/>
      <c r="M2" s="78"/>
    </row>
    <row r="3" spans="2:13" x14ac:dyDescent="0.3">
      <c r="B3" s="75" t="s">
        <v>0</v>
      </c>
      <c r="C3" s="50">
        <v>0.115</v>
      </c>
      <c r="M3" s="78"/>
    </row>
    <row r="4" spans="2:13" x14ac:dyDescent="0.3">
      <c r="B4" s="75" t="s">
        <v>1</v>
      </c>
      <c r="C4" s="50">
        <v>0.13</v>
      </c>
      <c r="M4" s="78"/>
    </row>
    <row r="5" spans="2:13" x14ac:dyDescent="0.3">
      <c r="B5" s="75" t="s">
        <v>2</v>
      </c>
      <c r="C5" s="50">
        <v>0.13</v>
      </c>
      <c r="M5" s="78"/>
    </row>
    <row r="6" spans="2:13" x14ac:dyDescent="0.3">
      <c r="B6" s="75" t="s">
        <v>3</v>
      </c>
      <c r="C6" s="50">
        <v>0.13</v>
      </c>
      <c r="M6" s="78"/>
    </row>
    <row r="7" spans="2:13" x14ac:dyDescent="0.3">
      <c r="B7" s="75" t="s">
        <v>4</v>
      </c>
      <c r="C7" s="50">
        <v>0.13</v>
      </c>
      <c r="M7" s="78"/>
    </row>
    <row r="8" spans="2:13" ht="12.5" thickBot="1" x14ac:dyDescent="0.35">
      <c r="M8" s="78"/>
    </row>
    <row r="9" spans="2:13" ht="15" customHeight="1" thickTop="1" x14ac:dyDescent="0.3">
      <c r="B9" s="113" t="s">
        <v>61</v>
      </c>
      <c r="C9" s="114"/>
      <c r="D9" s="114"/>
      <c r="E9" s="114"/>
      <c r="F9" s="114"/>
      <c r="G9" s="114"/>
      <c r="H9" s="114"/>
      <c r="I9" s="115"/>
    </row>
    <row r="10" spans="2:13" ht="12" customHeight="1" x14ac:dyDescent="0.3">
      <c r="B10" s="46"/>
      <c r="C10" s="45"/>
      <c r="D10" s="45"/>
      <c r="E10" s="45"/>
      <c r="F10" s="45"/>
      <c r="G10" s="45"/>
      <c r="H10" s="45"/>
      <c r="I10" s="58"/>
    </row>
    <row r="11" spans="2:13" ht="11.9" customHeight="1" x14ac:dyDescent="0.3">
      <c r="B11" s="35"/>
      <c r="C11" s="32"/>
      <c r="D11" s="23" t="s">
        <v>0</v>
      </c>
      <c r="E11" s="23" t="s">
        <v>1</v>
      </c>
      <c r="F11" s="23" t="s">
        <v>2</v>
      </c>
      <c r="G11" s="23" t="s">
        <v>3</v>
      </c>
      <c r="H11" s="23" t="s">
        <v>4</v>
      </c>
      <c r="I11" s="58"/>
    </row>
    <row r="12" spans="2:13" ht="11.9" customHeight="1" x14ac:dyDescent="0.3">
      <c r="B12" s="35"/>
      <c r="C12" s="32"/>
      <c r="D12" s="23"/>
      <c r="E12" s="23"/>
      <c r="F12" s="23"/>
      <c r="G12" s="23"/>
      <c r="H12" s="23"/>
      <c r="I12" s="58"/>
    </row>
    <row r="13" spans="2:13" ht="11.9" customHeight="1" x14ac:dyDescent="0.3">
      <c r="B13" s="17" t="s">
        <v>55</v>
      </c>
      <c r="C13" s="33"/>
      <c r="D13" s="52">
        <v>3000000</v>
      </c>
      <c r="E13" s="52">
        <v>5000000</v>
      </c>
      <c r="F13" s="52">
        <v>6500000</v>
      </c>
      <c r="G13" s="52">
        <v>8750000</v>
      </c>
      <c r="H13" s="52">
        <v>9000000</v>
      </c>
      <c r="I13" s="58"/>
    </row>
    <row r="14" spans="2:13" ht="11.9" customHeight="1" x14ac:dyDescent="0.3">
      <c r="B14" s="17" t="s">
        <v>56</v>
      </c>
      <c r="C14" s="33"/>
      <c r="D14" s="51"/>
      <c r="E14" s="51"/>
      <c r="F14" s="51"/>
      <c r="G14" s="51"/>
      <c r="H14" s="51">
        <f>'Fig PI.14'!D17</f>
        <v>0</v>
      </c>
      <c r="I14" s="58"/>
    </row>
    <row r="15" spans="2:13" ht="11.9" customHeight="1" x14ac:dyDescent="0.3">
      <c r="B15" s="17" t="s">
        <v>10</v>
      </c>
      <c r="C15" s="33"/>
      <c r="D15" s="52">
        <f>SUM(D13:D14)</f>
        <v>3000000</v>
      </c>
      <c r="E15" s="52">
        <f t="shared" ref="E15:H15" si="0">SUM(E13:E14)</f>
        <v>5000000</v>
      </c>
      <c r="F15" s="52">
        <f t="shared" si="0"/>
        <v>6500000</v>
      </c>
      <c r="G15" s="52">
        <f t="shared" si="0"/>
        <v>8750000</v>
      </c>
      <c r="H15" s="52">
        <f t="shared" si="0"/>
        <v>9000000</v>
      </c>
      <c r="I15" s="58"/>
    </row>
    <row r="16" spans="2:13" ht="11.9" customHeight="1" x14ac:dyDescent="0.3">
      <c r="B16" s="17"/>
      <c r="C16" s="33"/>
      <c r="D16" s="52"/>
      <c r="E16" s="52"/>
      <c r="F16" s="52"/>
      <c r="G16" s="52"/>
      <c r="H16" s="52"/>
      <c r="I16" s="58"/>
    </row>
    <row r="17" spans="2:9" ht="11.9" customHeight="1" x14ac:dyDescent="0.3">
      <c r="B17" s="53" t="s">
        <v>10</v>
      </c>
      <c r="C17" s="60"/>
      <c r="D17" s="54">
        <f>D15</f>
        <v>3000000</v>
      </c>
      <c r="E17" s="54">
        <f t="shared" ref="E17:H17" si="1">E15</f>
        <v>5000000</v>
      </c>
      <c r="F17" s="54">
        <f t="shared" si="1"/>
        <v>6500000</v>
      </c>
      <c r="G17" s="54">
        <f t="shared" si="1"/>
        <v>8750000</v>
      </c>
      <c r="H17" s="54">
        <f t="shared" si="1"/>
        <v>9000000</v>
      </c>
      <c r="I17" s="58"/>
    </row>
    <row r="18" spans="2:9" ht="11.75" customHeight="1" x14ac:dyDescent="0.3">
      <c r="B18" s="55" t="s">
        <v>11</v>
      </c>
      <c r="C18" s="61"/>
      <c r="D18" s="30" t="s">
        <v>13</v>
      </c>
      <c r="E18" s="30" t="s">
        <v>57</v>
      </c>
      <c r="F18" s="30" t="s">
        <v>58</v>
      </c>
      <c r="G18" s="30" t="s">
        <v>59</v>
      </c>
      <c r="H18" s="30" t="s">
        <v>60</v>
      </c>
      <c r="I18" s="58"/>
    </row>
    <row r="19" spans="2:9" ht="11.9" customHeight="1" x14ac:dyDescent="0.3">
      <c r="B19" s="17"/>
      <c r="C19" s="33"/>
      <c r="D19" s="32"/>
      <c r="E19" s="32"/>
      <c r="F19" s="32"/>
      <c r="G19" s="32"/>
      <c r="H19" s="32"/>
      <c r="I19" s="58"/>
    </row>
    <row r="20" spans="2:9" s="31" customFormat="1" ht="20.149999999999999" customHeight="1" thickBot="1" x14ac:dyDescent="0.4">
      <c r="B20" s="56" t="s">
        <v>12</v>
      </c>
      <c r="C20" s="57">
        <f>C25</f>
        <v>0</v>
      </c>
      <c r="D20" s="62"/>
      <c r="E20" s="47"/>
      <c r="F20" s="47"/>
      <c r="G20" s="47"/>
      <c r="H20" s="47"/>
      <c r="I20" s="59"/>
    </row>
    <row r="21" spans="2:9" ht="12.5" thickTop="1" x14ac:dyDescent="0.3"/>
    <row r="22" spans="2:9" x14ac:dyDescent="0.3">
      <c r="B22" s="78"/>
      <c r="C22" s="75" t="s">
        <v>71</v>
      </c>
      <c r="D22" s="82">
        <v>1</v>
      </c>
      <c r="E22" s="82">
        <v>2</v>
      </c>
      <c r="F22" s="82">
        <v>3</v>
      </c>
      <c r="G22" s="82">
        <v>4</v>
      </c>
      <c r="H22" s="82">
        <v>5</v>
      </c>
    </row>
    <row r="23" spans="2:9" x14ac:dyDescent="0.3">
      <c r="B23" s="84" t="s">
        <v>16</v>
      </c>
      <c r="C23" s="83">
        <v>-40000000</v>
      </c>
      <c r="D23" s="124"/>
      <c r="E23" s="124"/>
      <c r="F23" s="124"/>
      <c r="G23" s="124"/>
      <c r="H23" s="124"/>
    </row>
    <row r="24" spans="2:9" x14ac:dyDescent="0.3">
      <c r="B24" s="84" t="s">
        <v>17</v>
      </c>
      <c r="C24" s="85">
        <f>C23</f>
        <v>-40000000</v>
      </c>
      <c r="D24" s="124"/>
      <c r="E24" s="124"/>
      <c r="F24" s="124"/>
      <c r="G24" s="124"/>
      <c r="H24" s="124"/>
    </row>
    <row r="25" spans="2:9" x14ac:dyDescent="0.3">
      <c r="B25" s="84" t="s">
        <v>70</v>
      </c>
      <c r="C25" s="128"/>
      <c r="E25" s="81"/>
      <c r="F25" s="81"/>
      <c r="G25" s="81"/>
      <c r="H25" s="81"/>
    </row>
    <row r="26" spans="2:9" x14ac:dyDescent="0.3">
      <c r="B26" s="84" t="s">
        <v>18</v>
      </c>
      <c r="C26" s="128"/>
      <c r="D26" s="78"/>
      <c r="E26" s="78"/>
      <c r="F26" s="78"/>
      <c r="G26" s="78"/>
      <c r="H26" s="78"/>
    </row>
    <row r="27" spans="2:9" x14ac:dyDescent="0.3">
      <c r="D27" s="78"/>
      <c r="E27" s="78"/>
      <c r="F27" s="78"/>
      <c r="G27" s="78"/>
      <c r="H27" s="78"/>
    </row>
    <row r="29" spans="2:9" x14ac:dyDescent="0.3">
      <c r="C29" s="2"/>
    </row>
    <row r="30" spans="2:9" x14ac:dyDescent="0.3">
      <c r="C30" s="2"/>
    </row>
    <row r="31" spans="2:9" x14ac:dyDescent="0.3">
      <c r="C31" s="2"/>
    </row>
    <row r="32" spans="2:9" ht="13" x14ac:dyDescent="0.3">
      <c r="C32" s="2"/>
      <c r="F32" s="11"/>
    </row>
  </sheetData>
  <mergeCells count="3">
    <mergeCell ref="B9:I9"/>
    <mergeCell ref="B2:C2"/>
    <mergeCell ref="B1:I1"/>
  </mergeCell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B1:I34"/>
  <sheetViews>
    <sheetView zoomScaleNormal="100" workbookViewId="0"/>
  </sheetViews>
  <sheetFormatPr defaultColWidth="9.08984375" defaultRowHeight="12" x14ac:dyDescent="0.3"/>
  <cols>
    <col min="1" max="1" width="2.54296875" style="1" customWidth="1"/>
    <col min="2" max="2" width="14.54296875" style="1" customWidth="1"/>
    <col min="3" max="3" width="9.6328125" style="1" customWidth="1"/>
    <col min="4" max="4" width="10.1796875" style="1" customWidth="1"/>
    <col min="5" max="6" width="15.54296875" style="1" customWidth="1"/>
    <col min="7" max="7" width="16.1796875" style="1" customWidth="1"/>
    <col min="8" max="8" width="16.453125" style="1" customWidth="1"/>
    <col min="9" max="9" width="1.7265625" style="1" customWidth="1"/>
    <col min="10" max="16384" width="9.08984375" style="1"/>
  </cols>
  <sheetData>
    <row r="1" spans="2:9" x14ac:dyDescent="0.3">
      <c r="B1" s="119" t="s">
        <v>93</v>
      </c>
      <c r="C1" s="119"/>
      <c r="D1" s="119"/>
      <c r="E1" s="119"/>
      <c r="F1" s="119"/>
      <c r="G1" s="119"/>
      <c r="H1" s="119"/>
      <c r="I1" s="119"/>
    </row>
    <row r="2" spans="2:9" x14ac:dyDescent="0.3">
      <c r="B2" s="102" t="s">
        <v>15</v>
      </c>
      <c r="C2" s="102"/>
    </row>
    <row r="3" spans="2:9" x14ac:dyDescent="0.3">
      <c r="B3" s="75" t="s">
        <v>0</v>
      </c>
      <c r="C3" s="50">
        <v>0.1</v>
      </c>
    </row>
    <row r="4" spans="2:9" x14ac:dyDescent="0.3">
      <c r="B4" s="75" t="s">
        <v>1</v>
      </c>
      <c r="C4" s="50">
        <v>0.1</v>
      </c>
    </row>
    <row r="5" spans="2:9" x14ac:dyDescent="0.3">
      <c r="B5" s="75" t="s">
        <v>2</v>
      </c>
      <c r="C5" s="50">
        <v>0.1</v>
      </c>
    </row>
    <row r="6" spans="2:9" x14ac:dyDescent="0.3">
      <c r="B6" s="75" t="s">
        <v>3</v>
      </c>
      <c r="C6" s="50">
        <v>0.1</v>
      </c>
    </row>
    <row r="7" spans="2:9" x14ac:dyDescent="0.3">
      <c r="B7" s="75" t="s">
        <v>4</v>
      </c>
      <c r="C7" s="50">
        <v>0.1</v>
      </c>
    </row>
    <row r="8" spans="2:9" ht="12.5" thickBot="1" x14ac:dyDescent="0.35"/>
    <row r="9" spans="2:9" ht="14.75" customHeight="1" thickTop="1" thickBot="1" x14ac:dyDescent="0.35">
      <c r="B9" s="109" t="s">
        <v>66</v>
      </c>
      <c r="C9" s="110"/>
      <c r="D9" s="110"/>
      <c r="E9" s="110"/>
      <c r="F9" s="110"/>
      <c r="G9" s="110"/>
      <c r="H9" s="110"/>
      <c r="I9" s="111"/>
    </row>
    <row r="10" spans="2:9" ht="12.5" thickTop="1" x14ac:dyDescent="0.3">
      <c r="B10" s="40"/>
      <c r="C10" s="39"/>
      <c r="D10" s="39"/>
      <c r="E10" s="39"/>
      <c r="F10" s="39"/>
      <c r="G10" s="39"/>
      <c r="H10" s="39"/>
      <c r="I10" s="58"/>
    </row>
    <row r="11" spans="2:9" x14ac:dyDescent="0.3">
      <c r="B11" s="35"/>
      <c r="C11" s="32"/>
      <c r="D11" s="23" t="s">
        <v>0</v>
      </c>
      <c r="E11" s="23" t="s">
        <v>1</v>
      </c>
      <c r="F11" s="23" t="s">
        <v>2</v>
      </c>
      <c r="G11" s="23" t="s">
        <v>3</v>
      </c>
      <c r="H11" s="23" t="s">
        <v>4</v>
      </c>
      <c r="I11" s="58"/>
    </row>
    <row r="12" spans="2:9" x14ac:dyDescent="0.3">
      <c r="B12" s="35"/>
      <c r="C12" s="32"/>
      <c r="D12" s="23"/>
      <c r="E12" s="23"/>
      <c r="F12" s="23"/>
      <c r="G12" s="23"/>
      <c r="H12" s="23"/>
      <c r="I12" s="58"/>
    </row>
    <row r="13" spans="2:9" x14ac:dyDescent="0.3">
      <c r="B13" s="17" t="s">
        <v>55</v>
      </c>
      <c r="C13" s="33"/>
      <c r="D13" s="52">
        <v>4000000</v>
      </c>
      <c r="E13" s="52">
        <v>4300000</v>
      </c>
      <c r="F13" s="52">
        <v>4600000</v>
      </c>
      <c r="G13" s="52">
        <v>4900000</v>
      </c>
      <c r="H13" s="52">
        <v>5200000</v>
      </c>
      <c r="I13" s="58"/>
    </row>
    <row r="14" spans="2:9" x14ac:dyDescent="0.3">
      <c r="B14" s="17" t="s">
        <v>56</v>
      </c>
      <c r="C14" s="33"/>
      <c r="D14" s="51"/>
      <c r="E14" s="51"/>
      <c r="F14" s="51"/>
      <c r="G14" s="51"/>
      <c r="H14" s="51">
        <f>'Fig PI.15'!D17</f>
        <v>0</v>
      </c>
      <c r="I14" s="58"/>
    </row>
    <row r="15" spans="2:9" x14ac:dyDescent="0.3">
      <c r="B15" s="17" t="s">
        <v>10</v>
      </c>
      <c r="C15" s="33"/>
      <c r="D15" s="54">
        <f>SUM(D13:D14)</f>
        <v>4000000</v>
      </c>
      <c r="E15" s="54">
        <f t="shared" ref="E15:H15" si="0">SUM(E13:E14)</f>
        <v>4300000</v>
      </c>
      <c r="F15" s="54">
        <f t="shared" si="0"/>
        <v>4600000</v>
      </c>
      <c r="G15" s="54">
        <f t="shared" si="0"/>
        <v>4900000</v>
      </c>
      <c r="H15" s="54">
        <f t="shared" si="0"/>
        <v>5200000</v>
      </c>
      <c r="I15" s="58"/>
    </row>
    <row r="16" spans="2:9" ht="12" customHeight="1" x14ac:dyDescent="0.3">
      <c r="B16" s="55" t="s">
        <v>11</v>
      </c>
      <c r="C16" s="61"/>
      <c r="D16" s="30" t="s">
        <v>14</v>
      </c>
      <c r="E16" s="36" t="s">
        <v>62</v>
      </c>
      <c r="F16" s="30" t="s">
        <v>63</v>
      </c>
      <c r="G16" s="30" t="s">
        <v>64</v>
      </c>
      <c r="H16" s="30" t="s">
        <v>65</v>
      </c>
      <c r="I16" s="58"/>
    </row>
    <row r="17" spans="2:9" x14ac:dyDescent="0.3">
      <c r="B17" s="17"/>
      <c r="C17" s="33"/>
      <c r="D17" s="32"/>
      <c r="E17" s="63"/>
      <c r="F17" s="32"/>
      <c r="G17" s="32"/>
      <c r="H17" s="32"/>
      <c r="I17" s="58"/>
    </row>
    <row r="18" spans="2:9" ht="20.149999999999999" customHeight="1" thickBot="1" x14ac:dyDescent="0.35">
      <c r="B18" s="56" t="s">
        <v>12</v>
      </c>
      <c r="C18" s="57">
        <f>C23</f>
        <v>0</v>
      </c>
      <c r="D18" s="62"/>
      <c r="E18" s="47"/>
      <c r="F18" s="47"/>
      <c r="G18" s="47"/>
      <c r="H18" s="47"/>
      <c r="I18" s="59"/>
    </row>
    <row r="19" spans="2:9" ht="12.5" thickTop="1" x14ac:dyDescent="0.3"/>
    <row r="20" spans="2:9" x14ac:dyDescent="0.3">
      <c r="B20" s="78"/>
      <c r="C20" s="75" t="s">
        <v>71</v>
      </c>
      <c r="D20" s="82">
        <v>1</v>
      </c>
      <c r="E20" s="82">
        <v>2</v>
      </c>
      <c r="F20" s="82">
        <v>3</v>
      </c>
      <c r="G20" s="82">
        <v>4</v>
      </c>
      <c r="H20" s="82">
        <v>5</v>
      </c>
    </row>
    <row r="21" spans="2:9" x14ac:dyDescent="0.3">
      <c r="B21" s="84" t="s">
        <v>16</v>
      </c>
      <c r="C21" s="83">
        <v>-40000000</v>
      </c>
      <c r="D21" s="80">
        <f>D15</f>
        <v>4000000</v>
      </c>
      <c r="E21" s="80">
        <f>E15</f>
        <v>4300000</v>
      </c>
      <c r="F21" s="80">
        <f>F15</f>
        <v>4600000</v>
      </c>
      <c r="G21" s="80">
        <f>G15</f>
        <v>4900000</v>
      </c>
      <c r="H21" s="80">
        <f>H15</f>
        <v>5200000</v>
      </c>
    </row>
    <row r="22" spans="2:9" x14ac:dyDescent="0.3">
      <c r="B22" s="84" t="s">
        <v>17</v>
      </c>
      <c r="C22" s="85">
        <f>C21</f>
        <v>-40000000</v>
      </c>
      <c r="D22" s="124"/>
      <c r="E22" s="124"/>
      <c r="F22" s="124"/>
      <c r="G22" s="124"/>
      <c r="H22" s="124"/>
    </row>
    <row r="23" spans="2:9" x14ac:dyDescent="0.3">
      <c r="B23" s="84" t="s">
        <v>70</v>
      </c>
      <c r="C23" s="128"/>
      <c r="E23" s="81"/>
      <c r="F23" s="81"/>
      <c r="G23" s="81"/>
      <c r="H23" s="81"/>
    </row>
    <row r="24" spans="2:9" x14ac:dyDescent="0.3">
      <c r="B24" s="84" t="s">
        <v>18</v>
      </c>
      <c r="C24" s="128"/>
      <c r="D24" s="78"/>
      <c r="E24" s="78"/>
      <c r="F24" s="78"/>
      <c r="G24" s="78"/>
      <c r="H24" s="78"/>
    </row>
    <row r="27" spans="2:9" ht="11.75" customHeight="1" x14ac:dyDescent="0.3">
      <c r="B27" s="94"/>
      <c r="C27" s="94"/>
      <c r="D27" s="94"/>
      <c r="E27" s="94"/>
      <c r="F27" s="94"/>
      <c r="G27" s="94"/>
      <c r="H27" s="94"/>
    </row>
    <row r="28" spans="2:9" x14ac:dyDescent="0.3">
      <c r="B28" s="94"/>
      <c r="C28" s="94"/>
      <c r="D28" s="94"/>
      <c r="E28" s="94"/>
      <c r="F28" s="94"/>
      <c r="G28" s="94"/>
      <c r="H28" s="94"/>
    </row>
    <row r="34" spans="2:2" x14ac:dyDescent="0.3">
      <c r="B34" s="64"/>
    </row>
  </sheetData>
  <mergeCells count="3">
    <mergeCell ref="B9:I9"/>
    <mergeCell ref="B2:C2"/>
    <mergeCell ref="B1:I1"/>
  </mergeCell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B1:K18"/>
  <sheetViews>
    <sheetView workbookViewId="0"/>
  </sheetViews>
  <sheetFormatPr defaultColWidth="9.08984375" defaultRowHeight="12" x14ac:dyDescent="0.3"/>
  <cols>
    <col min="1" max="1" width="2.54296875" style="1" customWidth="1"/>
    <col min="2" max="2" width="9.08984375" style="1"/>
    <col min="3" max="3" width="10.7265625" style="1" bestFit="1" customWidth="1"/>
    <col min="4" max="16384" width="9.08984375" style="1"/>
  </cols>
  <sheetData>
    <row r="1" spans="2:11" ht="12.5" thickBot="1" x14ac:dyDescent="0.35"/>
    <row r="2" spans="2:11" ht="15" customHeight="1" thickTop="1" thickBot="1" x14ac:dyDescent="0.35">
      <c r="B2" s="109" t="s">
        <v>67</v>
      </c>
      <c r="C2" s="110"/>
      <c r="D2" s="111"/>
      <c r="F2" s="93"/>
      <c r="G2" s="93"/>
      <c r="H2" s="93"/>
      <c r="I2" s="93"/>
      <c r="J2" s="93"/>
      <c r="K2" s="93"/>
    </row>
    <row r="3" spans="2:11" ht="12.5" thickTop="1" x14ac:dyDescent="0.3">
      <c r="B3" s="65"/>
      <c r="C3" s="66"/>
      <c r="D3" s="67"/>
      <c r="F3" s="93"/>
      <c r="G3" s="93"/>
      <c r="H3" s="93"/>
      <c r="I3" s="93"/>
      <c r="J3" s="93"/>
      <c r="K3" s="93"/>
    </row>
    <row r="4" spans="2:11" ht="15" customHeight="1" x14ac:dyDescent="0.3">
      <c r="B4" s="116" t="s">
        <v>36</v>
      </c>
      <c r="C4" s="117"/>
      <c r="D4" s="118"/>
      <c r="F4" s="93"/>
      <c r="G4" s="93"/>
      <c r="H4" s="93"/>
      <c r="I4" s="93"/>
      <c r="J4" s="93"/>
      <c r="K4" s="93"/>
    </row>
    <row r="5" spans="2:11" x14ac:dyDescent="0.3">
      <c r="B5" s="73" t="s">
        <v>32</v>
      </c>
      <c r="C5" s="68" t="s">
        <v>68</v>
      </c>
      <c r="D5" s="69"/>
    </row>
    <row r="6" spans="2:11" x14ac:dyDescent="0.3">
      <c r="B6" s="73" t="s">
        <v>9</v>
      </c>
      <c r="C6" s="70">
        <f>'Fig PI.16'!C26</f>
        <v>0</v>
      </c>
      <c r="D6" s="69"/>
    </row>
    <row r="7" spans="2:11" x14ac:dyDescent="0.3">
      <c r="B7" s="55"/>
      <c r="C7" s="68"/>
      <c r="D7" s="69"/>
    </row>
    <row r="8" spans="2:11" ht="15" customHeight="1" x14ac:dyDescent="0.3">
      <c r="B8" s="116" t="s">
        <v>8</v>
      </c>
      <c r="C8" s="117"/>
      <c r="D8" s="118"/>
    </row>
    <row r="9" spans="2:11" x14ac:dyDescent="0.3">
      <c r="B9" s="73" t="s">
        <v>32</v>
      </c>
      <c r="C9" s="68" t="s">
        <v>88</v>
      </c>
      <c r="D9" s="69"/>
    </row>
    <row r="10" spans="2:11" ht="20.149999999999999" customHeight="1" thickBot="1" x14ac:dyDescent="0.35">
      <c r="B10" s="74" t="s">
        <v>9</v>
      </c>
      <c r="C10" s="71">
        <f>'Fig PI.17'!C24</f>
        <v>0</v>
      </c>
      <c r="D10" s="72"/>
    </row>
    <row r="11" spans="2:11" ht="12.5" thickTop="1" x14ac:dyDescent="0.3"/>
    <row r="12" spans="2:11" x14ac:dyDescent="0.3">
      <c r="B12" s="75" t="s">
        <v>72</v>
      </c>
      <c r="C12" s="86" t="e">
        <f>C6/C10-1</f>
        <v>#DIV/0!</v>
      </c>
    </row>
    <row r="14" spans="2:11" x14ac:dyDescent="0.3">
      <c r="B14" s="112" t="s">
        <v>90</v>
      </c>
      <c r="C14" s="112"/>
      <c r="D14" s="112"/>
    </row>
    <row r="15" spans="2:11" x14ac:dyDescent="0.3">
      <c r="B15" s="112"/>
      <c r="C15" s="112"/>
      <c r="D15" s="112"/>
    </row>
    <row r="16" spans="2:11" x14ac:dyDescent="0.3">
      <c r="B16" s="112"/>
      <c r="C16" s="112"/>
      <c r="D16" s="112"/>
    </row>
    <row r="17" spans="2:4" x14ac:dyDescent="0.3">
      <c r="B17" s="112"/>
      <c r="C17" s="112"/>
      <c r="D17" s="112"/>
    </row>
    <row r="18" spans="2:4" x14ac:dyDescent="0.3">
      <c r="B18" s="112"/>
      <c r="C18" s="112"/>
      <c r="D18" s="112"/>
    </row>
  </sheetData>
  <mergeCells count="4">
    <mergeCell ref="B2:D2"/>
    <mergeCell ref="B4:D4"/>
    <mergeCell ref="B8:D8"/>
    <mergeCell ref="B14:D18"/>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I14"/>
  <sheetViews>
    <sheetView zoomScaleNormal="100" workbookViewId="0"/>
  </sheetViews>
  <sheetFormatPr defaultColWidth="8.7265625" defaultRowHeight="14.5" x14ac:dyDescent="0.35"/>
  <cols>
    <col min="1" max="16384" width="8.7265625" style="13"/>
  </cols>
  <sheetData>
    <row r="1" spans="2:9" x14ac:dyDescent="0.35">
      <c r="B1" s="119" t="s">
        <v>94</v>
      </c>
      <c r="C1" s="119"/>
      <c r="D1" s="119"/>
      <c r="E1" s="119"/>
      <c r="F1" s="119"/>
      <c r="G1" s="119"/>
      <c r="H1" s="119"/>
      <c r="I1" s="119"/>
    </row>
    <row r="12" spans="2:9" x14ac:dyDescent="0.35">
      <c r="B12" s="88" t="s">
        <v>74</v>
      </c>
      <c r="D12" s="87">
        <v>100</v>
      </c>
    </row>
    <row r="13" spans="2:9" x14ac:dyDescent="0.35">
      <c r="B13" s="88" t="s">
        <v>73</v>
      </c>
      <c r="D13" s="120"/>
    </row>
    <row r="14" spans="2:9" x14ac:dyDescent="0.35">
      <c r="B14" s="88" t="s">
        <v>75</v>
      </c>
      <c r="D14" s="121"/>
    </row>
  </sheetData>
  <mergeCells count="1">
    <mergeCell ref="B1:I1"/>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J16"/>
  <sheetViews>
    <sheetView zoomScaleNormal="100" workbookViewId="0"/>
  </sheetViews>
  <sheetFormatPr defaultColWidth="8.7265625" defaultRowHeight="14.5" x14ac:dyDescent="0.35"/>
  <cols>
    <col min="1" max="3" width="8.7265625" style="13"/>
    <col min="4" max="4" width="9.54296875" style="13" bestFit="1" customWidth="1"/>
    <col min="5" max="16384" width="8.7265625" style="13"/>
  </cols>
  <sheetData>
    <row r="1" spans="2:10" x14ac:dyDescent="0.35">
      <c r="B1" s="119" t="s">
        <v>94</v>
      </c>
      <c r="C1" s="119"/>
      <c r="D1" s="119"/>
      <c r="E1" s="119"/>
      <c r="F1" s="119"/>
      <c r="G1" s="119"/>
      <c r="H1" s="119"/>
      <c r="I1" s="119"/>
      <c r="J1" s="119"/>
    </row>
    <row r="12" spans="2:10" x14ac:dyDescent="0.35">
      <c r="B12" s="88" t="s">
        <v>74</v>
      </c>
      <c r="D12" s="87">
        <v>100</v>
      </c>
    </row>
    <row r="13" spans="2:10" x14ac:dyDescent="0.35">
      <c r="B13" s="88" t="s">
        <v>73</v>
      </c>
      <c r="D13" s="120"/>
    </row>
    <row r="14" spans="2:10" x14ac:dyDescent="0.35">
      <c r="B14" s="88" t="s">
        <v>75</v>
      </c>
      <c r="D14" s="121"/>
    </row>
    <row r="15" spans="2:10" x14ac:dyDescent="0.35">
      <c r="B15" s="88" t="s">
        <v>76</v>
      </c>
      <c r="D15" s="120"/>
    </row>
    <row r="16" spans="2:10" x14ac:dyDescent="0.35">
      <c r="B16" s="88" t="s">
        <v>77</v>
      </c>
      <c r="D16" s="121"/>
    </row>
  </sheetData>
  <mergeCells count="1">
    <mergeCell ref="B1:J1"/>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J21"/>
  <sheetViews>
    <sheetView zoomScaleNormal="100" workbookViewId="0"/>
  </sheetViews>
  <sheetFormatPr defaultColWidth="8.7265625" defaultRowHeight="14.5" x14ac:dyDescent="0.35"/>
  <cols>
    <col min="1" max="16384" width="8.7265625" style="13"/>
  </cols>
  <sheetData>
    <row r="1" spans="2:10" x14ac:dyDescent="0.35">
      <c r="B1" s="119" t="s">
        <v>94</v>
      </c>
      <c r="C1" s="119"/>
      <c r="D1" s="119"/>
      <c r="E1" s="119"/>
      <c r="F1" s="119"/>
      <c r="G1" s="119"/>
      <c r="H1" s="119"/>
      <c r="I1" s="119"/>
      <c r="J1" s="119"/>
    </row>
    <row r="15" spans="2:10" x14ac:dyDescent="0.35">
      <c r="B15" s="88" t="s">
        <v>74</v>
      </c>
      <c r="D15" s="87">
        <v>100</v>
      </c>
    </row>
    <row r="16" spans="2:10" x14ac:dyDescent="0.35">
      <c r="B16" s="88" t="s">
        <v>73</v>
      </c>
      <c r="D16" s="120"/>
    </row>
    <row r="17" spans="2:4" x14ac:dyDescent="0.35">
      <c r="B17" s="88" t="s">
        <v>75</v>
      </c>
      <c r="D17" s="121"/>
    </row>
    <row r="18" spans="2:4" x14ac:dyDescent="0.35">
      <c r="B18" s="88" t="s">
        <v>76</v>
      </c>
      <c r="D18" s="120"/>
    </row>
    <row r="19" spans="2:4" x14ac:dyDescent="0.35">
      <c r="B19" s="88" t="s">
        <v>77</v>
      </c>
      <c r="D19" s="121"/>
    </row>
    <row r="20" spans="2:4" x14ac:dyDescent="0.35">
      <c r="B20" s="88" t="s">
        <v>78</v>
      </c>
      <c r="D20" s="120"/>
    </row>
    <row r="21" spans="2:4" x14ac:dyDescent="0.35">
      <c r="B21" s="88" t="s">
        <v>79</v>
      </c>
      <c r="D21" s="121"/>
    </row>
  </sheetData>
  <mergeCells count="1">
    <mergeCell ref="B1:J1"/>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I16"/>
  <sheetViews>
    <sheetView workbookViewId="0"/>
  </sheetViews>
  <sheetFormatPr defaultColWidth="8.7265625" defaultRowHeight="14.5" x14ac:dyDescent="0.35"/>
  <cols>
    <col min="1" max="2" width="8.7265625" style="13"/>
    <col min="3" max="3" width="10.6328125" style="13" customWidth="1"/>
    <col min="4" max="16384" width="8.7265625" style="13"/>
  </cols>
  <sheetData>
    <row r="1" spans="2:9" x14ac:dyDescent="0.35">
      <c r="B1" s="119" t="s">
        <v>94</v>
      </c>
      <c r="C1" s="119"/>
      <c r="D1" s="119"/>
      <c r="E1" s="119"/>
      <c r="F1" s="119"/>
      <c r="G1" s="119"/>
      <c r="H1" s="119"/>
      <c r="I1" s="119"/>
    </row>
    <row r="14" spans="2:9" x14ac:dyDescent="0.35">
      <c r="B14" s="88" t="s">
        <v>75</v>
      </c>
      <c r="D14" s="87">
        <v>104</v>
      </c>
    </row>
    <row r="15" spans="2:9" x14ac:dyDescent="0.35">
      <c r="B15" s="88" t="s">
        <v>80</v>
      </c>
      <c r="D15" s="120"/>
    </row>
    <row r="16" spans="2:9" x14ac:dyDescent="0.35">
      <c r="B16" s="88" t="s">
        <v>74</v>
      </c>
      <c r="D16" s="121"/>
    </row>
  </sheetData>
  <mergeCells count="1">
    <mergeCell ref="B1:I1"/>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I16"/>
  <sheetViews>
    <sheetView workbookViewId="0"/>
  </sheetViews>
  <sheetFormatPr defaultColWidth="8.7265625" defaultRowHeight="14.5" x14ac:dyDescent="0.35"/>
  <cols>
    <col min="1" max="2" width="8.7265625" style="13"/>
    <col min="3" max="3" width="11.453125" style="13" customWidth="1"/>
    <col min="4" max="16384" width="8.7265625" style="13"/>
  </cols>
  <sheetData>
    <row r="1" spans="2:9" x14ac:dyDescent="0.35">
      <c r="B1" s="119" t="s">
        <v>94</v>
      </c>
      <c r="C1" s="119"/>
      <c r="D1" s="119"/>
      <c r="E1" s="119"/>
      <c r="F1" s="119"/>
      <c r="G1" s="119"/>
      <c r="H1" s="119"/>
      <c r="I1" s="119"/>
    </row>
    <row r="13" spans="2:9" x14ac:dyDescent="0.35">
      <c r="B13" s="88" t="s">
        <v>77</v>
      </c>
      <c r="D13" s="87">
        <v>109.2</v>
      </c>
    </row>
    <row r="14" spans="2:9" x14ac:dyDescent="0.35">
      <c r="B14" s="88" t="s">
        <v>80</v>
      </c>
      <c r="D14" s="120"/>
    </row>
    <row r="15" spans="2:9" x14ac:dyDescent="0.35">
      <c r="B15" s="88" t="s">
        <v>81</v>
      </c>
      <c r="D15" s="120"/>
    </row>
    <row r="16" spans="2:9" x14ac:dyDescent="0.35">
      <c r="B16" s="88" t="s">
        <v>74</v>
      </c>
      <c r="D16" s="121"/>
    </row>
  </sheetData>
  <mergeCells count="1">
    <mergeCell ref="B1:I1"/>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I16"/>
  <sheetViews>
    <sheetView workbookViewId="0"/>
  </sheetViews>
  <sheetFormatPr defaultColWidth="8.7265625" defaultRowHeight="14.5" x14ac:dyDescent="0.35"/>
  <cols>
    <col min="1" max="2" width="8.7265625" style="13"/>
    <col min="3" max="3" width="10.90625" style="13" customWidth="1"/>
    <col min="4" max="16384" width="8.7265625" style="13"/>
  </cols>
  <sheetData>
    <row r="1" spans="2:9" x14ac:dyDescent="0.35">
      <c r="B1" s="119" t="s">
        <v>94</v>
      </c>
      <c r="C1" s="119"/>
      <c r="D1" s="119"/>
      <c r="E1" s="119"/>
      <c r="F1" s="119"/>
      <c r="G1" s="119"/>
      <c r="H1" s="119"/>
      <c r="I1" s="119"/>
    </row>
    <row r="12" spans="2:9" x14ac:dyDescent="0.35">
      <c r="B12" s="88" t="s">
        <v>79</v>
      </c>
      <c r="D12" s="87">
        <v>112.16</v>
      </c>
    </row>
    <row r="13" spans="2:9" x14ac:dyDescent="0.35">
      <c r="B13" s="88" t="s">
        <v>80</v>
      </c>
      <c r="D13" s="120"/>
    </row>
    <row r="14" spans="2:9" x14ac:dyDescent="0.35">
      <c r="B14" s="88" t="s">
        <v>81</v>
      </c>
      <c r="D14" s="120"/>
    </row>
    <row r="15" spans="2:9" x14ac:dyDescent="0.35">
      <c r="B15" s="88" t="s">
        <v>82</v>
      </c>
      <c r="D15" s="120"/>
    </row>
    <row r="16" spans="2:9" x14ac:dyDescent="0.35">
      <c r="B16" s="88" t="s">
        <v>74</v>
      </c>
      <c r="D16" s="121"/>
    </row>
  </sheetData>
  <mergeCells count="1">
    <mergeCell ref="B1:I1"/>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U23"/>
  <sheetViews>
    <sheetView zoomScaleNormal="100" workbookViewId="0"/>
  </sheetViews>
  <sheetFormatPr defaultColWidth="9.08984375" defaultRowHeight="12" x14ac:dyDescent="0.3"/>
  <cols>
    <col min="1" max="1" width="2.54296875" style="2" customWidth="1"/>
    <col min="2" max="3" width="8.54296875" style="2" customWidth="1"/>
    <col min="4" max="4" width="3.54296875" style="2" customWidth="1"/>
    <col min="5" max="5" width="8.54296875" style="2" customWidth="1"/>
    <col min="6" max="6" width="3.54296875" style="2" customWidth="1"/>
    <col min="7" max="7" width="8.54296875" style="2" customWidth="1"/>
    <col min="8" max="8" width="3.54296875" style="2" customWidth="1"/>
    <col min="9" max="9" width="8.54296875" style="2" customWidth="1"/>
    <col min="10" max="10" width="3.54296875" style="2" customWidth="1"/>
    <col min="11" max="11" width="14.54296875" style="2" customWidth="1"/>
    <col min="12" max="12" width="1.7265625" style="2" customWidth="1"/>
    <col min="13" max="13" width="3.26953125" style="2" customWidth="1"/>
    <col min="14" max="14" width="10.54296875" style="2" bestFit="1" customWidth="1"/>
    <col min="15" max="16384" width="9.08984375" style="2"/>
  </cols>
  <sheetData>
    <row r="1" spans="2:21" ht="12.5" thickBot="1" x14ac:dyDescent="0.35">
      <c r="N1" s="119" t="s">
        <v>91</v>
      </c>
      <c r="O1" s="119"/>
      <c r="P1" s="119"/>
      <c r="Q1" s="119"/>
      <c r="R1" s="119"/>
      <c r="S1" s="119"/>
      <c r="T1" s="119"/>
      <c r="U1" s="119"/>
    </row>
    <row r="2" spans="2:21" ht="15" customHeight="1" thickTop="1" thickBot="1" x14ac:dyDescent="0.35">
      <c r="B2" s="97" t="s">
        <v>34</v>
      </c>
      <c r="C2" s="101"/>
      <c r="D2" s="101"/>
      <c r="E2" s="101"/>
      <c r="F2" s="101"/>
      <c r="G2" s="101"/>
      <c r="H2" s="101"/>
      <c r="I2" s="101"/>
      <c r="J2" s="101"/>
      <c r="K2" s="101"/>
      <c r="L2" s="98"/>
      <c r="N2" s="79" t="s">
        <v>69</v>
      </c>
      <c r="O2" s="50">
        <v>0.04</v>
      </c>
    </row>
    <row r="3" spans="2:21" ht="12" customHeight="1" thickTop="1" x14ac:dyDescent="0.3">
      <c r="B3" s="15"/>
      <c r="C3" s="14"/>
      <c r="D3" s="14"/>
      <c r="E3" s="14"/>
      <c r="F3" s="14"/>
      <c r="G3" s="14"/>
      <c r="H3" s="14"/>
      <c r="I3" s="14"/>
      <c r="J3" s="14"/>
      <c r="K3" s="14"/>
      <c r="L3" s="25"/>
      <c r="N3" s="21"/>
      <c r="O3" s="21"/>
      <c r="P3" s="77" t="str">
        <f>C4</f>
        <v>Year 1</v>
      </c>
      <c r="Q3" s="77" t="str">
        <f>E4</f>
        <v>Year 2</v>
      </c>
      <c r="R3" s="77" t="str">
        <f>G4</f>
        <v>Year 3</v>
      </c>
      <c r="S3" s="77" t="str">
        <f>I4</f>
        <v>Year 4</v>
      </c>
      <c r="T3" s="77" t="str">
        <f>K4</f>
        <v>Year 5</v>
      </c>
    </row>
    <row r="4" spans="2:21" x14ac:dyDescent="0.3">
      <c r="B4" s="22"/>
      <c r="C4" s="23" t="s">
        <v>0</v>
      </c>
      <c r="D4" s="23"/>
      <c r="E4" s="23" t="s">
        <v>1</v>
      </c>
      <c r="F4" s="23"/>
      <c r="G4" s="23" t="s">
        <v>2</v>
      </c>
      <c r="H4" s="23"/>
      <c r="I4" s="23" t="s">
        <v>3</v>
      </c>
      <c r="J4" s="23"/>
      <c r="K4" s="23" t="s">
        <v>4</v>
      </c>
      <c r="L4" s="25"/>
      <c r="N4" s="79" t="s">
        <v>16</v>
      </c>
      <c r="O4" s="75"/>
      <c r="P4" s="76">
        <f>C10</f>
        <v>300000</v>
      </c>
      <c r="Q4" s="76">
        <f>E10</f>
        <v>335000</v>
      </c>
      <c r="R4" s="76">
        <f>G10</f>
        <v>350000</v>
      </c>
      <c r="S4" s="76">
        <f>I10</f>
        <v>400000</v>
      </c>
      <c r="T4" s="76">
        <f>K10</f>
        <v>2100000</v>
      </c>
    </row>
    <row r="5" spans="2:21" ht="6" customHeight="1" x14ac:dyDescent="0.3">
      <c r="B5" s="22"/>
      <c r="C5" s="23"/>
      <c r="D5" s="23"/>
      <c r="E5" s="23"/>
      <c r="F5" s="23"/>
      <c r="G5" s="23"/>
      <c r="H5" s="23"/>
      <c r="I5" s="23"/>
      <c r="J5" s="23"/>
      <c r="K5" s="23"/>
      <c r="L5" s="25"/>
      <c r="N5" s="6"/>
      <c r="P5" s="75"/>
      <c r="Q5" s="75"/>
      <c r="R5" s="75"/>
      <c r="S5" s="75"/>
      <c r="T5" s="75"/>
    </row>
    <row r="6" spans="2:21" ht="13" x14ac:dyDescent="0.35">
      <c r="B6" s="99" t="s">
        <v>32</v>
      </c>
      <c r="C6" s="19" t="s">
        <v>19</v>
      </c>
      <c r="D6" s="23" t="s">
        <v>5</v>
      </c>
      <c r="E6" s="19" t="s">
        <v>20</v>
      </c>
      <c r="F6" s="23" t="s">
        <v>5</v>
      </c>
      <c r="G6" s="19" t="s">
        <v>21</v>
      </c>
      <c r="H6" s="23" t="s">
        <v>5</v>
      </c>
      <c r="I6" s="19" t="s">
        <v>22</v>
      </c>
      <c r="J6" s="23" t="s">
        <v>5</v>
      </c>
      <c r="K6" s="19" t="s">
        <v>46</v>
      </c>
      <c r="L6" s="25"/>
      <c r="N6" s="79" t="s">
        <v>18</v>
      </c>
      <c r="O6" s="122"/>
    </row>
    <row r="7" spans="2:21" ht="14.5" x14ac:dyDescent="0.35">
      <c r="B7" s="99"/>
      <c r="C7" s="23" t="s">
        <v>6</v>
      </c>
      <c r="D7" s="23"/>
      <c r="E7" s="23" t="s">
        <v>23</v>
      </c>
      <c r="F7" s="23"/>
      <c r="G7" s="23" t="s">
        <v>24</v>
      </c>
      <c r="H7" s="23"/>
      <c r="I7" s="23" t="s">
        <v>25</v>
      </c>
      <c r="J7" s="23"/>
      <c r="K7" s="23" t="s">
        <v>26</v>
      </c>
      <c r="L7" s="25"/>
    </row>
    <row r="8" spans="2:21" ht="6" customHeight="1" x14ac:dyDescent="0.3">
      <c r="B8" s="22"/>
      <c r="C8" s="23"/>
      <c r="D8" s="23"/>
      <c r="E8" s="23"/>
      <c r="F8" s="23"/>
      <c r="G8" s="23"/>
      <c r="H8" s="23"/>
      <c r="I8" s="23"/>
      <c r="J8" s="23"/>
      <c r="K8" s="23"/>
      <c r="L8" s="25"/>
    </row>
    <row r="9" spans="2:21" ht="6" customHeight="1" x14ac:dyDescent="0.3">
      <c r="B9" s="22"/>
      <c r="C9" s="23"/>
      <c r="D9" s="23"/>
      <c r="E9" s="23"/>
      <c r="F9" s="23"/>
      <c r="G9" s="23"/>
      <c r="H9" s="23"/>
      <c r="I9" s="23"/>
      <c r="J9" s="23"/>
      <c r="K9" s="23"/>
      <c r="L9" s="25"/>
    </row>
    <row r="10" spans="2:21" x14ac:dyDescent="0.3">
      <c r="B10" s="100" t="s">
        <v>31</v>
      </c>
      <c r="C10" s="20">
        <v>300000</v>
      </c>
      <c r="D10" s="23" t="s">
        <v>5</v>
      </c>
      <c r="E10" s="20">
        <v>335000</v>
      </c>
      <c r="F10" s="23" t="s">
        <v>5</v>
      </c>
      <c r="G10" s="20">
        <v>350000</v>
      </c>
      <c r="H10" s="23" t="s">
        <v>5</v>
      </c>
      <c r="I10" s="20">
        <v>400000</v>
      </c>
      <c r="J10" s="23" t="s">
        <v>5</v>
      </c>
      <c r="K10" s="20">
        <v>2100000</v>
      </c>
      <c r="L10" s="25"/>
    </row>
    <row r="11" spans="2:21" ht="13.5" x14ac:dyDescent="0.3">
      <c r="B11" s="100"/>
      <c r="C11" s="23" t="s">
        <v>7</v>
      </c>
      <c r="D11" s="23"/>
      <c r="E11" s="23" t="s">
        <v>27</v>
      </c>
      <c r="F11" s="23"/>
      <c r="G11" s="23" t="s">
        <v>28</v>
      </c>
      <c r="H11" s="23"/>
      <c r="I11" s="23" t="s">
        <v>29</v>
      </c>
      <c r="J11" s="23"/>
      <c r="K11" s="23" t="s">
        <v>30</v>
      </c>
      <c r="L11" s="25"/>
    </row>
    <row r="12" spans="2:21" x14ac:dyDescent="0.3">
      <c r="B12" s="22"/>
      <c r="C12" s="23"/>
      <c r="D12" s="23"/>
      <c r="E12" s="23"/>
      <c r="F12" s="23"/>
      <c r="G12" s="23"/>
      <c r="H12" s="23"/>
      <c r="I12" s="23"/>
      <c r="J12" s="23"/>
      <c r="K12" s="23"/>
      <c r="L12" s="25"/>
    </row>
    <row r="13" spans="2:21" s="21" customFormat="1" ht="20.149999999999999" customHeight="1" thickBot="1" x14ac:dyDescent="0.4">
      <c r="B13" s="29" t="s">
        <v>9</v>
      </c>
      <c r="C13" s="27">
        <f>O6</f>
        <v>0</v>
      </c>
      <c r="D13" s="24"/>
      <c r="E13" s="24"/>
      <c r="F13" s="24"/>
      <c r="G13" s="24"/>
      <c r="H13" s="24"/>
      <c r="I13" s="24"/>
      <c r="J13" s="24"/>
      <c r="K13" s="24"/>
      <c r="L13" s="26"/>
    </row>
    <row r="14" spans="2:21" ht="12.5" thickTop="1" x14ac:dyDescent="0.3"/>
    <row r="16" spans="2:21" x14ac:dyDescent="0.3">
      <c r="L16" s="7"/>
      <c r="M16" s="4"/>
    </row>
    <row r="17" spans="12:19" x14ac:dyDescent="0.3">
      <c r="L17" s="7"/>
      <c r="M17" s="1"/>
      <c r="N17" s="3"/>
      <c r="O17" s="3"/>
      <c r="P17" s="3"/>
    </row>
    <row r="18" spans="12:19" x14ac:dyDescent="0.3">
      <c r="M18" s="10"/>
    </row>
    <row r="19" spans="12:19" x14ac:dyDescent="0.3">
      <c r="O19" s="5"/>
      <c r="P19" s="5"/>
      <c r="Q19" s="5"/>
      <c r="R19" s="5"/>
      <c r="S19" s="5"/>
    </row>
    <row r="20" spans="12:19" x14ac:dyDescent="0.3">
      <c r="N20" s="6"/>
      <c r="O20" s="8"/>
      <c r="P20" s="8"/>
      <c r="Q20" s="8"/>
      <c r="R20" s="8"/>
      <c r="S20" s="8"/>
    </row>
    <row r="21" spans="12:19" x14ac:dyDescent="0.3">
      <c r="N21" s="6"/>
      <c r="O21" s="8"/>
      <c r="P21" s="8"/>
      <c r="Q21" s="8"/>
      <c r="R21" s="8"/>
      <c r="S21" s="8"/>
    </row>
    <row r="22" spans="12:19" x14ac:dyDescent="0.3">
      <c r="N22" s="6"/>
      <c r="O22" s="8"/>
      <c r="P22" s="9"/>
      <c r="Q22" s="9"/>
      <c r="R22" s="9"/>
      <c r="S22" s="9"/>
    </row>
    <row r="23" spans="12:19" x14ac:dyDescent="0.3">
      <c r="N23" s="28"/>
    </row>
  </sheetData>
  <mergeCells count="4">
    <mergeCell ref="B6:B7"/>
    <mergeCell ref="B10:B11"/>
    <mergeCell ref="B2:L2"/>
    <mergeCell ref="N1:U1"/>
  </mergeCells>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V23"/>
  <sheetViews>
    <sheetView zoomScaleNormal="100" workbookViewId="0"/>
  </sheetViews>
  <sheetFormatPr defaultColWidth="9.26953125" defaultRowHeight="12" x14ac:dyDescent="0.3"/>
  <cols>
    <col min="1" max="1" width="2.54296875" style="1" customWidth="1"/>
    <col min="2" max="4" width="9.26953125" style="1"/>
    <col min="5" max="5" width="8.26953125" style="1" customWidth="1"/>
    <col min="6" max="6" width="4.90625" style="1" customWidth="1"/>
    <col min="7" max="8" width="9.26953125" style="1"/>
    <col min="9" max="9" width="12.26953125" style="1" customWidth="1"/>
    <col min="10" max="10" width="1.7265625" style="1" customWidth="1"/>
    <col min="11" max="11" width="3.26953125" style="1" customWidth="1"/>
    <col min="12" max="13" width="9.26953125" style="1"/>
    <col min="14" max="14" width="2.54296875" style="1" customWidth="1"/>
    <col min="15" max="16384" width="9.26953125" style="1"/>
  </cols>
  <sheetData>
    <row r="1" spans="2:22" ht="12.5" thickBot="1" x14ac:dyDescent="0.35">
      <c r="O1" s="119" t="s">
        <v>92</v>
      </c>
      <c r="P1" s="119"/>
      <c r="Q1" s="119"/>
      <c r="R1" s="119"/>
      <c r="S1" s="119"/>
      <c r="T1" s="119"/>
      <c r="U1" s="119"/>
      <c r="V1" s="119"/>
    </row>
    <row r="2" spans="2:22" ht="15" customHeight="1" thickTop="1" thickBot="1" x14ac:dyDescent="0.35">
      <c r="B2" s="97" t="s">
        <v>35</v>
      </c>
      <c r="C2" s="101"/>
      <c r="D2" s="101"/>
      <c r="E2" s="101"/>
      <c r="F2" s="101"/>
      <c r="G2" s="101"/>
      <c r="H2" s="101"/>
      <c r="I2" s="101"/>
      <c r="J2" s="98"/>
      <c r="L2" s="102" t="s">
        <v>15</v>
      </c>
      <c r="M2" s="102"/>
      <c r="O2" s="75"/>
      <c r="P2" s="75"/>
      <c r="Q2" s="82">
        <v>1</v>
      </c>
      <c r="R2" s="82">
        <v>2</v>
      </c>
      <c r="S2" s="82">
        <v>3</v>
      </c>
      <c r="T2" s="82">
        <v>4</v>
      </c>
      <c r="U2" s="82">
        <v>5</v>
      </c>
    </row>
    <row r="3" spans="2:22" ht="12" customHeight="1" thickTop="1" x14ac:dyDescent="0.3">
      <c r="B3" s="15"/>
      <c r="C3" s="14"/>
      <c r="D3" s="14"/>
      <c r="E3" s="14"/>
      <c r="F3" s="14"/>
      <c r="G3" s="14"/>
      <c r="H3" s="14"/>
      <c r="I3" s="14"/>
      <c r="J3" s="16"/>
      <c r="L3" s="78" t="s">
        <v>0</v>
      </c>
      <c r="M3" s="10">
        <v>0.04</v>
      </c>
      <c r="O3" s="79" t="s">
        <v>16</v>
      </c>
      <c r="P3" s="79"/>
      <c r="Q3" s="80">
        <f>G5</f>
        <v>300000</v>
      </c>
      <c r="R3" s="80">
        <f>G8</f>
        <v>335000</v>
      </c>
      <c r="S3" s="80">
        <f>G11</f>
        <v>350000</v>
      </c>
      <c r="T3" s="80">
        <f>G14</f>
        <v>400000</v>
      </c>
      <c r="U3" s="80">
        <f>G17</f>
        <v>2100000</v>
      </c>
    </row>
    <row r="4" spans="2:22" x14ac:dyDescent="0.3">
      <c r="B4" s="22" t="s">
        <v>32</v>
      </c>
      <c r="C4" s="32"/>
      <c r="D4" s="32"/>
      <c r="E4" s="32"/>
      <c r="F4" s="33"/>
      <c r="G4" s="32"/>
      <c r="H4" s="32"/>
      <c r="I4" s="32"/>
      <c r="J4" s="34"/>
      <c r="K4" s="12"/>
      <c r="L4" s="78" t="s">
        <v>1</v>
      </c>
      <c r="M4" s="10">
        <v>0.04</v>
      </c>
      <c r="O4" s="79" t="s">
        <v>17</v>
      </c>
      <c r="P4" s="79"/>
      <c r="Q4" s="124"/>
      <c r="R4" s="124"/>
      <c r="S4" s="124"/>
      <c r="T4" s="124"/>
      <c r="U4" s="124"/>
    </row>
    <row r="5" spans="2:22" ht="14.25" customHeight="1" x14ac:dyDescent="0.35">
      <c r="B5" s="100" t="s">
        <v>0</v>
      </c>
      <c r="C5" s="105" t="s">
        <v>19</v>
      </c>
      <c r="D5" s="105"/>
      <c r="E5" s="105"/>
      <c r="F5" s="108" t="s">
        <v>9</v>
      </c>
      <c r="G5" s="103">
        <v>300000</v>
      </c>
      <c r="H5" s="103"/>
      <c r="I5" s="103"/>
      <c r="J5" s="34"/>
      <c r="L5" s="78" t="s">
        <v>2</v>
      </c>
      <c r="M5" s="10">
        <v>0.2</v>
      </c>
      <c r="O5" s="79" t="s">
        <v>18</v>
      </c>
      <c r="P5" s="123"/>
      <c r="R5" s="81"/>
      <c r="S5" s="81"/>
      <c r="T5" s="81"/>
      <c r="U5" s="81"/>
    </row>
    <row r="6" spans="2:22" ht="13" x14ac:dyDescent="0.35">
      <c r="B6" s="100"/>
      <c r="C6" s="106" t="s">
        <v>33</v>
      </c>
      <c r="D6" s="106"/>
      <c r="E6" s="106"/>
      <c r="F6" s="108"/>
      <c r="G6" s="106" t="s">
        <v>7</v>
      </c>
      <c r="H6" s="106"/>
      <c r="I6" s="106"/>
      <c r="J6" s="34"/>
      <c r="L6" s="78" t="s">
        <v>3</v>
      </c>
      <c r="M6" s="10">
        <v>0.18</v>
      </c>
    </row>
    <row r="7" spans="2:22" ht="13" x14ac:dyDescent="0.3">
      <c r="B7" s="22" t="s">
        <v>5</v>
      </c>
      <c r="C7" s="104" t="s">
        <v>5</v>
      </c>
      <c r="D7" s="104"/>
      <c r="E7" s="104"/>
      <c r="F7" s="32"/>
      <c r="G7" s="104" t="s">
        <v>5</v>
      </c>
      <c r="H7" s="104"/>
      <c r="I7" s="104"/>
      <c r="J7" s="34"/>
      <c r="L7" s="78" t="s">
        <v>4</v>
      </c>
      <c r="M7" s="10">
        <v>0.15</v>
      </c>
      <c r="O7" s="11"/>
      <c r="P7" s="11"/>
    </row>
    <row r="8" spans="2:22" ht="13" x14ac:dyDescent="0.35">
      <c r="B8" s="100" t="s">
        <v>1</v>
      </c>
      <c r="C8" s="105" t="s">
        <v>20</v>
      </c>
      <c r="D8" s="105"/>
      <c r="E8" s="105"/>
      <c r="F8" s="108" t="s">
        <v>9</v>
      </c>
      <c r="G8" s="107">
        <v>335000</v>
      </c>
      <c r="H8" s="107"/>
      <c r="I8" s="107"/>
      <c r="J8" s="34"/>
    </row>
    <row r="9" spans="2:22" ht="13" x14ac:dyDescent="0.35">
      <c r="B9" s="100"/>
      <c r="C9" s="106" t="s">
        <v>47</v>
      </c>
      <c r="D9" s="106"/>
      <c r="E9" s="106"/>
      <c r="F9" s="108"/>
      <c r="G9" s="104" t="s">
        <v>51</v>
      </c>
      <c r="H9" s="104"/>
      <c r="I9" s="104"/>
      <c r="J9" s="34"/>
    </row>
    <row r="10" spans="2:22" x14ac:dyDescent="0.3">
      <c r="B10" s="22" t="s">
        <v>5</v>
      </c>
      <c r="C10" s="104" t="s">
        <v>5</v>
      </c>
      <c r="D10" s="104"/>
      <c r="E10" s="104"/>
      <c r="F10" s="32"/>
      <c r="G10" s="104" t="s">
        <v>5</v>
      </c>
      <c r="H10" s="104"/>
      <c r="I10" s="104"/>
      <c r="J10" s="34"/>
    </row>
    <row r="11" spans="2:22" ht="13" x14ac:dyDescent="0.35">
      <c r="B11" s="100" t="s">
        <v>2</v>
      </c>
      <c r="C11" s="105" t="s">
        <v>21</v>
      </c>
      <c r="D11" s="105"/>
      <c r="E11" s="105"/>
      <c r="F11" s="108" t="s">
        <v>9</v>
      </c>
      <c r="G11" s="107">
        <v>350000</v>
      </c>
      <c r="H11" s="107"/>
      <c r="I11" s="107"/>
      <c r="J11" s="34"/>
    </row>
    <row r="12" spans="2:22" ht="13" x14ac:dyDescent="0.35">
      <c r="B12" s="100"/>
      <c r="C12" s="106" t="s">
        <v>48</v>
      </c>
      <c r="D12" s="106"/>
      <c r="E12" s="106"/>
      <c r="F12" s="108"/>
      <c r="G12" s="104" t="s">
        <v>52</v>
      </c>
      <c r="H12" s="104"/>
      <c r="I12" s="104"/>
      <c r="J12" s="34"/>
    </row>
    <row r="13" spans="2:22" x14ac:dyDescent="0.3">
      <c r="B13" s="22" t="s">
        <v>5</v>
      </c>
      <c r="C13" s="104" t="s">
        <v>5</v>
      </c>
      <c r="D13" s="104"/>
      <c r="E13" s="104"/>
      <c r="F13" s="32"/>
      <c r="G13" s="104" t="s">
        <v>5</v>
      </c>
      <c r="H13" s="104"/>
      <c r="I13" s="104"/>
      <c r="J13" s="34"/>
    </row>
    <row r="14" spans="2:22" ht="13" x14ac:dyDescent="0.35">
      <c r="B14" s="100" t="s">
        <v>3</v>
      </c>
      <c r="C14" s="105" t="s">
        <v>22</v>
      </c>
      <c r="D14" s="105"/>
      <c r="E14" s="105"/>
      <c r="F14" s="108" t="s">
        <v>9</v>
      </c>
      <c r="G14" s="107">
        <v>400000</v>
      </c>
      <c r="H14" s="107"/>
      <c r="I14" s="107"/>
      <c r="J14" s="34"/>
    </row>
    <row r="15" spans="2:22" ht="13" x14ac:dyDescent="0.35">
      <c r="B15" s="100"/>
      <c r="C15" s="106" t="s">
        <v>49</v>
      </c>
      <c r="D15" s="106"/>
      <c r="E15" s="106"/>
      <c r="F15" s="108"/>
      <c r="G15" s="104" t="s">
        <v>53</v>
      </c>
      <c r="H15" s="104"/>
      <c r="I15" s="104"/>
      <c r="J15" s="34"/>
    </row>
    <row r="16" spans="2:22" x14ac:dyDescent="0.3">
      <c r="B16" s="22" t="s">
        <v>5</v>
      </c>
      <c r="C16" s="104" t="s">
        <v>5</v>
      </c>
      <c r="D16" s="104"/>
      <c r="E16" s="104"/>
      <c r="F16" s="32"/>
      <c r="G16" s="104" t="s">
        <v>5</v>
      </c>
      <c r="H16" s="104"/>
      <c r="I16" s="104"/>
      <c r="J16" s="34"/>
    </row>
    <row r="17" spans="2:10" ht="13" x14ac:dyDescent="0.35">
      <c r="B17" s="100" t="s">
        <v>4</v>
      </c>
      <c r="C17" s="105" t="s">
        <v>46</v>
      </c>
      <c r="D17" s="105"/>
      <c r="E17" s="105"/>
      <c r="F17" s="108" t="s">
        <v>9</v>
      </c>
      <c r="G17" s="107">
        <v>2100000</v>
      </c>
      <c r="H17" s="107"/>
      <c r="I17" s="107"/>
      <c r="J17" s="34"/>
    </row>
    <row r="18" spans="2:10" ht="13" x14ac:dyDescent="0.35">
      <c r="B18" s="100"/>
      <c r="C18" s="106" t="s">
        <v>50</v>
      </c>
      <c r="D18" s="106"/>
      <c r="E18" s="106"/>
      <c r="F18" s="108"/>
      <c r="G18" s="104" t="s">
        <v>54</v>
      </c>
      <c r="H18" s="104"/>
      <c r="I18" s="104"/>
      <c r="J18" s="34"/>
    </row>
    <row r="19" spans="2:10" x14ac:dyDescent="0.3">
      <c r="B19" s="22"/>
      <c r="C19" s="23"/>
      <c r="D19" s="23"/>
      <c r="E19" s="23"/>
      <c r="F19" s="36"/>
      <c r="G19" s="23"/>
      <c r="H19" s="23"/>
      <c r="I19" s="23"/>
      <c r="J19" s="34"/>
    </row>
    <row r="20" spans="2:10" s="31" customFormat="1" ht="20.149999999999999" customHeight="1" thickBot="1" x14ac:dyDescent="0.4">
      <c r="B20" s="37"/>
      <c r="C20" s="24"/>
      <c r="D20" s="24"/>
      <c r="E20" s="24"/>
      <c r="F20" s="24" t="s">
        <v>9</v>
      </c>
      <c r="G20" s="27">
        <f>P5</f>
        <v>0</v>
      </c>
      <c r="H20" s="24"/>
      <c r="I20" s="24"/>
      <c r="J20" s="38"/>
    </row>
    <row r="21" spans="2:10" ht="12.5" thickTop="1" x14ac:dyDescent="0.3"/>
    <row r="23" spans="2:10" x14ac:dyDescent="0.3">
      <c r="B23" s="7"/>
    </row>
  </sheetData>
  <mergeCells count="41">
    <mergeCell ref="O1:V1"/>
    <mergeCell ref="C9:E9"/>
    <mergeCell ref="C10:E10"/>
    <mergeCell ref="G13:I13"/>
    <mergeCell ref="G16:I16"/>
    <mergeCell ref="B2:J2"/>
    <mergeCell ref="B5:B6"/>
    <mergeCell ref="B8:B9"/>
    <mergeCell ref="B11:B12"/>
    <mergeCell ref="B14:B15"/>
    <mergeCell ref="G6:I6"/>
    <mergeCell ref="G7:I7"/>
    <mergeCell ref="G8:I8"/>
    <mergeCell ref="G9:I9"/>
    <mergeCell ref="G10:I10"/>
    <mergeCell ref="F5:F6"/>
    <mergeCell ref="F8:F9"/>
    <mergeCell ref="F11:F12"/>
    <mergeCell ref="F14:F15"/>
    <mergeCell ref="B17:B18"/>
    <mergeCell ref="G17:I17"/>
    <mergeCell ref="G18:I18"/>
    <mergeCell ref="C17:E17"/>
    <mergeCell ref="C18:E18"/>
    <mergeCell ref="F17:F18"/>
    <mergeCell ref="L2:M2"/>
    <mergeCell ref="G5:I5"/>
    <mergeCell ref="C16:E16"/>
    <mergeCell ref="C5:E5"/>
    <mergeCell ref="C6:E6"/>
    <mergeCell ref="C7:E7"/>
    <mergeCell ref="G12:I12"/>
    <mergeCell ref="C11:E11"/>
    <mergeCell ref="C12:E12"/>
    <mergeCell ref="C15:E15"/>
    <mergeCell ref="G14:I14"/>
    <mergeCell ref="C13:E13"/>
    <mergeCell ref="C14:E14"/>
    <mergeCell ref="G11:I11"/>
    <mergeCell ref="G15:I15"/>
    <mergeCell ref="C8:E8"/>
  </mergeCells>
  <pageMargins left="0.7" right="0.7" top="0.75" bottom="0.75" header="0.3" footer="0.3"/>
  <pageSetup orientation="portrait" horizontalDpi="1200" verticalDpi="1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Prereq I Figures</vt:lpstr>
      <vt:lpstr>Fig PI.1</vt:lpstr>
      <vt:lpstr>Fig PI.2</vt:lpstr>
      <vt:lpstr>Fig PI.3</vt:lpstr>
      <vt:lpstr>Fig PI.5</vt:lpstr>
      <vt:lpstr>Fig PI.6</vt:lpstr>
      <vt:lpstr>Fig PI.7</vt:lpstr>
      <vt:lpstr>Fig PI.10</vt:lpstr>
      <vt:lpstr>Fig PI.11</vt:lpstr>
      <vt:lpstr>Fig PI.14</vt:lpstr>
      <vt:lpstr>Fig PI.15</vt:lpstr>
      <vt:lpstr>Fig PI.16</vt:lpstr>
      <vt:lpstr>Fig PI.17</vt:lpstr>
      <vt:lpstr>Fig PI.18</vt:lpstr>
    </vt:vector>
  </TitlesOfParts>
  <Company>Grizli777</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Linneman and Kirsch</dc:creator>
  <cp:lastModifiedBy>Bruce Kirsch</cp:lastModifiedBy>
  <dcterms:created xsi:type="dcterms:W3CDTF">2010-11-25T22:36:30Z</dcterms:created>
  <dcterms:modified xsi:type="dcterms:W3CDTF">2022-06-05T22:43:30Z</dcterms:modified>
</cp:coreProperties>
</file>